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1" activeTab="0"/>
  </bookViews>
  <sheets>
    <sheet name="Stavební část" sheetId="1" r:id="rId1"/>
    <sheet name="Zdravotnické instalace, ústředn" sheetId="2" r:id="rId2"/>
  </sheets>
  <definedNames/>
  <calcPr fullCalcOnLoad="1"/>
</workbook>
</file>

<file path=xl/sharedStrings.xml><?xml version="1.0" encoding="utf-8"?>
<sst xmlns="http://schemas.openxmlformats.org/spreadsheetml/2006/main" count="535" uniqueCount="91">
  <si>
    <t xml:space="preserve">            </t>
  </si>
  <si>
    <t>Název produktu</t>
  </si>
  <si>
    <t>Množství</t>
  </si>
  <si>
    <t>M.J.</t>
  </si>
  <si>
    <t xml:space="preserve">Cena za   jednotku  </t>
  </si>
  <si>
    <t>Celkem bez DPH</t>
  </si>
  <si>
    <t xml:space="preserve"> </t>
  </si>
  <si>
    <t xml:space="preserve"> m2</t>
  </si>
  <si>
    <t>Penetrační nátěr disperzní</t>
  </si>
  <si>
    <t>kptl.</t>
  </si>
  <si>
    <t>m2</t>
  </si>
  <si>
    <t>ks.</t>
  </si>
  <si>
    <t>Osekání a vyrovnání podkladu - obklady</t>
  </si>
  <si>
    <t>Vyrovnání stěn k SDK podhledu malta jádrová,štuk vápený</t>
  </si>
  <si>
    <t>Vybourání dlažeb a vyrovnání beton a nivelace podkladu</t>
  </si>
  <si>
    <t>D+M hydroizolace podlahy Mapei Mapegum vč.koutové dilatační pásky</t>
  </si>
  <si>
    <t>D+M obklad keramický dle výběru investora vč.prořez</t>
  </si>
  <si>
    <t>D+M dlažba dle výběru investora vč.prořez</t>
  </si>
  <si>
    <t xml:space="preserve"> ks</t>
  </si>
  <si>
    <t xml:space="preserve">D+M světla strop </t>
  </si>
  <si>
    <t>Práce elektrikář</t>
  </si>
  <si>
    <t>Malířské práce Primalex Bílý + penetrační nátěr</t>
  </si>
  <si>
    <t xml:space="preserve">D+M SDK podhledu </t>
  </si>
  <si>
    <t>Nátěr ocelových zárubní,očištění příprava podkladu</t>
  </si>
  <si>
    <t>D+M dveře plné bílé 60 vč.kování</t>
  </si>
  <si>
    <t>Zazdění Geberit modulu - Ytong 100</t>
  </si>
  <si>
    <t>Zednické začištění drážek po El.a ÚT rozvodech - malta jádrová</t>
  </si>
  <si>
    <t>Přeuny hmot,likvidace odpadu,úklid,zakrývání podlah - chodba</t>
  </si>
  <si>
    <t>WC ženy, muži</t>
  </si>
  <si>
    <t xml:space="preserve"> Sazba DPH </t>
  </si>
  <si>
    <t>D+M okno bílé PVC,zazdění otvoru,začištění</t>
  </si>
  <si>
    <t>Rekonstrukce sociálního zařízení v 1.-5. podlaží budovy Ústředí VoZP ČR</t>
  </si>
  <si>
    <t xml:space="preserve">                                                           sociální zařízení VoZP - 1. patro </t>
  </si>
  <si>
    <t xml:space="preserve"> Sazba DPH</t>
  </si>
  <si>
    <t>WC muži</t>
  </si>
  <si>
    <t>Osekání a vyrovnání podkladu pod obklady,malta jádrová</t>
  </si>
  <si>
    <t>WC ženy</t>
  </si>
  <si>
    <t>Zednické začištění drážek po El.a UT rozvodech - malta jádrová</t>
  </si>
  <si>
    <t>Likvidace odpadu,úklid,přesuny hmot</t>
  </si>
  <si>
    <t xml:space="preserve">                                                           sociální zařízení VoZP - 2. patro </t>
  </si>
  <si>
    <t>Zednické začištění drážek po El.a ŮT rozvodech - malta jádrová</t>
  </si>
  <si>
    <t xml:space="preserve">                                                           sociální zařízení VoZP - 3. patro </t>
  </si>
  <si>
    <t>D+M posuvné dveře na stěnu, rozměr 80x197 bílé plné</t>
  </si>
  <si>
    <t xml:space="preserve">                                                           sociální zařízení VoZP - 4. patro </t>
  </si>
  <si>
    <t>Osekání a vyrovnání podkladu pod obklady.malta bjádrová</t>
  </si>
  <si>
    <t>D+M dveře plné bílé 80 vč.kování</t>
  </si>
  <si>
    <t>Zednické začištění drážek po El.a UT  rozvodech - malta jádrová</t>
  </si>
  <si>
    <t xml:space="preserve">                                                           sociální zařízení VoZP - 5. patro </t>
  </si>
  <si>
    <t>Popis</t>
  </si>
  <si>
    <t>MJ</t>
  </si>
  <si>
    <t>Množství celkem</t>
  </si>
  <si>
    <t>Cena jednotková</t>
  </si>
  <si>
    <t>Cena celkem</t>
  </si>
  <si>
    <t>1.</t>
  </si>
  <si>
    <t>Závěsný klozet vč.podomítkové konstrukce, splachovacího tlačítka, keramiky a sedátka</t>
  </si>
  <si>
    <t>kus</t>
  </si>
  <si>
    <t>2.</t>
  </si>
  <si>
    <t>Umyvadlo keramické s otvorem pro baterii vč.sifonu chrom, 2 x roháček, vodovodní baterie</t>
  </si>
  <si>
    <t>3.</t>
  </si>
  <si>
    <t>Doplňky - zrcadlo, zásobníky toal.papíru, WC štěka, zásobníky ručníků, dávkovače mýdla, značení dveří</t>
  </si>
  <si>
    <t>soubor</t>
  </si>
  <si>
    <t>4.</t>
  </si>
  <si>
    <t>El.zásobníkový ohřívač vody 20l vč. montáže</t>
  </si>
  <si>
    <t>5.</t>
  </si>
  <si>
    <t>Otopné těleso - výměna za deskové vč. armatur</t>
  </si>
  <si>
    <t>6.</t>
  </si>
  <si>
    <t>Úprava rozvodu UT - viditelné potrubí zakryto v drážkách nebo stavební konstrukcí</t>
  </si>
  <si>
    <t>7.</t>
  </si>
  <si>
    <t>Rozvody vody vč.tepelných izolací, výústek, sekání drážek, napojení na stávající rozvod</t>
  </si>
  <si>
    <t>8.</t>
  </si>
  <si>
    <t>Rozvody kanalizace vč. sekání drážek, výústek, napojení na stávající rozvody</t>
  </si>
  <si>
    <t>9.</t>
  </si>
  <si>
    <t>Demontáže stávajících ZP a rozvodů</t>
  </si>
  <si>
    <t>Bidetová sprška k WC</t>
  </si>
  <si>
    <t>10.</t>
  </si>
  <si>
    <t>Sprchová vanička, dveře, sprchová baterie</t>
  </si>
  <si>
    <t>11.</t>
  </si>
  <si>
    <t>Součet 1.-5.NP</t>
  </si>
  <si>
    <t>Zdravotechnické instalace a ústřední vytápění</t>
  </si>
  <si>
    <t>Čj: 1/160/1101396-2019</t>
  </si>
  <si>
    <t>cenový rozpočet</t>
  </si>
  <si>
    <t>Název účastníka</t>
  </si>
  <si>
    <t>Stavební část         v Kč bez DPH</t>
  </si>
  <si>
    <t>Zdravotechnické instalace a ústřední vytápění v Kč bez DPH</t>
  </si>
  <si>
    <t>Celkem v Kč bez DPH</t>
  </si>
  <si>
    <t>Příloha č. 1 - Položkový rozpočet 1/2 - Stavební  část</t>
  </si>
  <si>
    <t>Příloha č. 1 - Položkový rozpočet 2/2 - Zdravotechnická část</t>
  </si>
  <si>
    <t>Délka trvání rekonstrukce ve dnech</t>
  </si>
  <si>
    <t>žlutě vybarvená políčka v celé tabulce vyplní účastník</t>
  </si>
  <si>
    <t>oranžově vybarvená políčka se doplní sama</t>
  </si>
  <si>
    <t>Čj: 1/160/1078633–2019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</si>
</sst>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_-* #,##0.00\ _K_č_-;\-* #,##0.00\ _K_č_-;_-* \-??\ _K_č_-;_-@_-"/>
    <numFmt numFmtId="168" formatCode="#,###.00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0;\-#,##0.000"/>
  </numFmts>
  <fonts count="62">
    <font>
      <sz val="10"/>
      <name val="Arial"/>
      <family val="2"/>
    </font>
    <font>
      <b/>
      <sz val="22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2"/>
      <name val="Arial"/>
      <family val="2"/>
    </font>
    <font>
      <b/>
      <sz val="12"/>
      <color indexed="18"/>
      <name val="Arial CE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Lucida Sans Unicode"/>
      <family val="2"/>
    </font>
    <font>
      <sz val="14"/>
      <name val="Lucida Sans Unicode"/>
      <family val="2"/>
    </font>
    <font>
      <sz val="8"/>
      <name val="MS Sans Serif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49"/>
      <name val="Arial CE"/>
      <family val="0"/>
    </font>
    <font>
      <sz val="2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4" tint="-0.24997000396251678"/>
      <name val="Arial CE"/>
      <family val="0"/>
    </font>
    <font>
      <sz val="20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>
        <color indexed="8"/>
      </left>
      <right style="hair">
        <color indexed="8"/>
      </right>
      <top style="medium"/>
      <bottom style="double"/>
    </border>
    <border>
      <left style="hair">
        <color indexed="8"/>
      </left>
      <right style="hair">
        <color indexed="8"/>
      </right>
      <top style="medium"/>
      <bottom style="double"/>
    </border>
    <border>
      <left style="hair">
        <color indexed="8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7" fontId="3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3" fillId="0" borderId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4" fillId="0" borderId="10" xfId="48" applyFont="1" applyFill="1" applyBorder="1" applyAlignment="1" applyProtection="1">
      <alignment/>
      <protection/>
    </xf>
    <xf numFmtId="166" fontId="0" fillId="0" borderId="10" xfId="34" applyNumberFormat="1" applyFont="1" applyFill="1" applyBorder="1" applyAlignment="1" applyProtection="1">
      <alignment/>
      <protection/>
    </xf>
    <xf numFmtId="49" fontId="0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textRotation="90" wrapText="1"/>
    </xf>
    <xf numFmtId="2" fontId="0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right"/>
      <protection locked="0"/>
    </xf>
    <xf numFmtId="9" fontId="4" fillId="0" borderId="16" xfId="48" applyFont="1" applyFill="1" applyBorder="1" applyAlignment="1" applyProtection="1">
      <alignment/>
      <protection/>
    </xf>
    <xf numFmtId="49" fontId="0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4" fillId="0" borderId="15" xfId="48" applyNumberFormat="1" applyFont="1" applyFill="1" applyBorder="1" applyAlignment="1" applyProtection="1">
      <alignment/>
      <protection/>
    </xf>
    <xf numFmtId="169" fontId="0" fillId="0" borderId="15" xfId="34" applyNumberFormat="1" applyFont="1" applyFill="1" applyBorder="1" applyAlignment="1" applyProtection="1">
      <alignment/>
      <protection/>
    </xf>
    <xf numFmtId="49" fontId="0" fillId="0" borderId="2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4" fillId="0" borderId="19" xfId="48" applyNumberFormat="1" applyFont="1" applyFill="1" applyBorder="1" applyAlignment="1" applyProtection="1">
      <alignment/>
      <protection/>
    </xf>
    <xf numFmtId="169" fontId="0" fillId="0" borderId="19" xfId="34" applyNumberFormat="1" applyFont="1" applyFill="1" applyBorder="1" applyAlignment="1" applyProtection="1">
      <alignment/>
      <protection/>
    </xf>
    <xf numFmtId="2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4" fillId="0" borderId="22" xfId="48" applyNumberFormat="1" applyFont="1" applyFill="1" applyBorder="1" applyAlignment="1" applyProtection="1">
      <alignment/>
      <protection/>
    </xf>
    <xf numFmtId="169" fontId="0" fillId="0" borderId="22" xfId="34" applyNumberFormat="1" applyFont="1" applyFill="1" applyBorder="1" applyAlignment="1" applyProtection="1">
      <alignment/>
      <protection/>
    </xf>
    <xf numFmtId="49" fontId="0" fillId="0" borderId="23" xfId="0" applyNumberFormat="1" applyFont="1" applyBorder="1" applyAlignment="1">
      <alignment horizontal="center"/>
    </xf>
    <xf numFmtId="40" fontId="0" fillId="0" borderId="24" xfId="0" applyNumberFormat="1" applyFont="1" applyBorder="1" applyAlignment="1">
      <alignment horizontal="left" wrapText="1"/>
    </xf>
    <xf numFmtId="40" fontId="0" fillId="0" borderId="25" xfId="0" applyNumberFormat="1" applyFont="1" applyBorder="1" applyAlignment="1">
      <alignment horizontal="left" wrapText="1"/>
    </xf>
    <xf numFmtId="40" fontId="0" fillId="0" borderId="26" xfId="0" applyNumberFormat="1" applyFont="1" applyBorder="1" applyAlignment="1">
      <alignment horizontal="left" wrapText="1"/>
    </xf>
    <xf numFmtId="0" fontId="0" fillId="0" borderId="27" xfId="0" applyFont="1" applyBorder="1" applyAlignment="1">
      <alignment horizontal="left" vertical="center" wrapText="1"/>
    </xf>
    <xf numFmtId="8" fontId="8" fillId="0" borderId="28" xfId="0" applyNumberFormat="1" applyFont="1" applyBorder="1" applyAlignment="1">
      <alignment/>
    </xf>
    <xf numFmtId="166" fontId="8" fillId="0" borderId="16" xfId="34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right" vertical="center" textRotation="90" wrapText="1"/>
      <protection locked="0"/>
    </xf>
    <xf numFmtId="8" fontId="8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right"/>
      <protection locked="0"/>
    </xf>
    <xf numFmtId="9" fontId="4" fillId="0" borderId="0" xfId="48" applyFont="1" applyFill="1" applyBorder="1" applyAlignment="1" applyProtection="1">
      <alignment/>
      <protection/>
    </xf>
    <xf numFmtId="166" fontId="8" fillId="0" borderId="0" xfId="34" applyNumberFormat="1" applyFont="1" applyFill="1" applyBorder="1" applyAlignment="1" applyProtection="1">
      <alignment/>
      <protection/>
    </xf>
    <xf numFmtId="4" fontId="0" fillId="0" borderId="33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35" xfId="0" applyFont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2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9" fontId="4" fillId="0" borderId="37" xfId="0" applyNumberFormat="1" applyFont="1" applyBorder="1" applyAlignment="1">
      <alignment/>
    </xf>
    <xf numFmtId="166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0" fontId="0" fillId="0" borderId="18" xfId="0" applyNumberFormat="1" applyFont="1" applyBorder="1" applyAlignment="1">
      <alignment horizontal="left" wrapText="1"/>
    </xf>
    <xf numFmtId="4" fontId="0" fillId="0" borderId="37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/>
    </xf>
    <xf numFmtId="169" fontId="0" fillId="0" borderId="37" xfId="0" applyNumberFormat="1" applyFont="1" applyBorder="1" applyAlignment="1">
      <alignment/>
    </xf>
    <xf numFmtId="2" fontId="0" fillId="0" borderId="39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/>
    </xf>
    <xf numFmtId="16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0" fontId="0" fillId="0" borderId="41" xfId="0" applyNumberFormat="1" applyFont="1" applyBorder="1" applyAlignment="1">
      <alignment horizontal="left" wrapText="1"/>
    </xf>
    <xf numFmtId="2" fontId="0" fillId="0" borderId="42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/>
    </xf>
    <xf numFmtId="169" fontId="0" fillId="0" borderId="42" xfId="0" applyNumberFormat="1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 vertical="center" wrapText="1"/>
    </xf>
    <xf numFmtId="2" fontId="0" fillId="0" borderId="45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/>
    </xf>
    <xf numFmtId="169" fontId="0" fillId="0" borderId="46" xfId="0" applyNumberFormat="1" applyFont="1" applyBorder="1" applyAlignment="1">
      <alignment/>
    </xf>
    <xf numFmtId="49" fontId="0" fillId="0" borderId="47" xfId="0" applyNumberFormat="1" applyFont="1" applyBorder="1" applyAlignment="1">
      <alignment horizontal="center"/>
    </xf>
    <xf numFmtId="8" fontId="8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66" fontId="0" fillId="0" borderId="49" xfId="0" applyNumberFormat="1" applyFont="1" applyBorder="1" applyAlignment="1" applyProtection="1">
      <alignment horizontal="right"/>
      <protection locked="0"/>
    </xf>
    <xf numFmtId="9" fontId="4" fillId="0" borderId="49" xfId="0" applyNumberFormat="1" applyFont="1" applyBorder="1" applyAlignment="1">
      <alignment/>
    </xf>
    <xf numFmtId="166" fontId="8" fillId="0" borderId="49" xfId="0" applyNumberFormat="1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0" fontId="11" fillId="0" borderId="35" xfId="0" applyFont="1" applyBorder="1" applyAlignment="1">
      <alignment vertical="center"/>
    </xf>
    <xf numFmtId="0" fontId="0" fillId="0" borderId="24" xfId="0" applyBorder="1" applyAlignment="1">
      <alignment/>
    </xf>
    <xf numFmtId="0" fontId="17" fillId="33" borderId="0" xfId="0" applyFont="1" applyFill="1" applyAlignment="1" applyProtection="1">
      <alignment horizontal="left" vertical="top"/>
      <protection locked="0"/>
    </xf>
    <xf numFmtId="0" fontId="4" fillId="33" borderId="51" xfId="0" applyFont="1" applyFill="1" applyBorder="1" applyAlignment="1" applyProtection="1">
      <alignment horizontal="left" wrapText="1"/>
      <protection locked="0"/>
    </xf>
    <xf numFmtId="0" fontId="4" fillId="33" borderId="51" xfId="0" applyFont="1" applyFill="1" applyBorder="1" applyAlignment="1" applyProtection="1">
      <alignment horizontal="center" wrapText="1"/>
      <protection locked="0"/>
    </xf>
    <xf numFmtId="173" fontId="4" fillId="33" borderId="51" xfId="0" applyNumberFormat="1" applyFont="1" applyFill="1" applyBorder="1" applyAlignment="1" applyProtection="1">
      <alignment horizontal="right"/>
      <protection locked="0"/>
    </xf>
    <xf numFmtId="37" fontId="17" fillId="33" borderId="0" xfId="0" applyNumberFormat="1" applyFont="1" applyFill="1" applyAlignment="1" applyProtection="1">
      <alignment horizontal="center" vertical="top"/>
      <protection locked="0"/>
    </xf>
    <xf numFmtId="0" fontId="17" fillId="33" borderId="0" xfId="0" applyFont="1" applyFill="1" applyAlignment="1" applyProtection="1">
      <alignment horizontal="left" vertical="top" wrapText="1"/>
      <protection locked="0"/>
    </xf>
    <xf numFmtId="0" fontId="17" fillId="33" borderId="0" xfId="0" applyFont="1" applyFill="1" applyAlignment="1" applyProtection="1">
      <alignment horizontal="center" vertical="top" wrapText="1"/>
      <protection locked="0"/>
    </xf>
    <xf numFmtId="173" fontId="17" fillId="33" borderId="0" xfId="0" applyNumberFormat="1" applyFont="1" applyFill="1" applyAlignment="1" applyProtection="1">
      <alignment horizontal="right" vertical="top"/>
      <protection locked="0"/>
    </xf>
    <xf numFmtId="39" fontId="17" fillId="33" borderId="0" xfId="0" applyNumberFormat="1" applyFont="1" applyFill="1" applyAlignment="1" applyProtection="1">
      <alignment horizontal="right" vertical="top"/>
      <protection locked="0"/>
    </xf>
    <xf numFmtId="0" fontId="21" fillId="33" borderId="0" xfId="0" applyFont="1" applyFill="1" applyAlignment="1" applyProtection="1">
      <alignment horizontal="left" wrapText="1"/>
      <protection locked="0"/>
    </xf>
    <xf numFmtId="0" fontId="3" fillId="33" borderId="0" xfId="0" applyFont="1" applyFill="1" applyAlignment="1" applyProtection="1">
      <alignment horizontal="left" wrapText="1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0" fontId="4" fillId="33" borderId="52" xfId="0" applyFont="1" applyFill="1" applyBorder="1" applyAlignment="1" applyProtection="1">
      <alignment horizontal="left" wrapText="1"/>
      <protection locked="0"/>
    </xf>
    <xf numFmtId="0" fontId="4" fillId="33" borderId="52" xfId="0" applyFont="1" applyFill="1" applyBorder="1" applyAlignment="1" applyProtection="1">
      <alignment horizontal="center" wrapText="1"/>
      <protection locked="0"/>
    </xf>
    <xf numFmtId="173" fontId="4" fillId="33" borderId="52" xfId="0" applyNumberFormat="1" applyFont="1" applyFill="1" applyBorder="1" applyAlignment="1" applyProtection="1">
      <alignment horizontal="right"/>
      <protection locked="0"/>
    </xf>
    <xf numFmtId="37" fontId="4" fillId="33" borderId="53" xfId="0" applyNumberFormat="1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left" wrapText="1"/>
      <protection locked="0"/>
    </xf>
    <xf numFmtId="0" fontId="4" fillId="33" borderId="54" xfId="0" applyFont="1" applyFill="1" applyBorder="1" applyAlignment="1" applyProtection="1">
      <alignment horizontal="center" wrapText="1"/>
      <protection locked="0"/>
    </xf>
    <xf numFmtId="173" fontId="4" fillId="33" borderId="54" xfId="0" applyNumberFormat="1" applyFont="1" applyFill="1" applyBorder="1" applyAlignment="1" applyProtection="1">
      <alignment horizontal="right"/>
      <protection locked="0"/>
    </xf>
    <xf numFmtId="39" fontId="4" fillId="33" borderId="54" xfId="0" applyNumberFormat="1" applyFont="1" applyFill="1" applyBorder="1" applyAlignment="1" applyProtection="1">
      <alignment horizontal="right"/>
      <protection locked="0"/>
    </xf>
    <xf numFmtId="39" fontId="18" fillId="33" borderId="55" xfId="0" applyNumberFormat="1" applyFont="1" applyFill="1" applyBorder="1" applyAlignment="1" applyProtection="1">
      <alignment horizontal="right"/>
      <protection locked="0"/>
    </xf>
    <xf numFmtId="39" fontId="4" fillId="33" borderId="55" xfId="0" applyNumberFormat="1" applyFont="1" applyFill="1" applyBorder="1" applyAlignment="1" applyProtection="1">
      <alignment horizontal="right"/>
      <protection locked="0"/>
    </xf>
    <xf numFmtId="0" fontId="4" fillId="33" borderId="56" xfId="0" applyFont="1" applyFill="1" applyBorder="1" applyAlignment="1" applyProtection="1">
      <alignment horizontal="left" wrapText="1"/>
      <protection locked="0"/>
    </xf>
    <xf numFmtId="0" fontId="4" fillId="33" borderId="56" xfId="0" applyFont="1" applyFill="1" applyBorder="1" applyAlignment="1" applyProtection="1">
      <alignment horizontal="center" wrapText="1"/>
      <protection locked="0"/>
    </xf>
    <xf numFmtId="173" fontId="4" fillId="33" borderId="56" xfId="0" applyNumberFormat="1" applyFont="1" applyFill="1" applyBorder="1" applyAlignment="1" applyProtection="1">
      <alignment horizontal="right"/>
      <protection locked="0"/>
    </xf>
    <xf numFmtId="37" fontId="17" fillId="33" borderId="0" xfId="0" applyNumberFormat="1" applyFont="1" applyFill="1" applyBorder="1" applyAlignment="1" applyProtection="1">
      <alignment horizontal="center" vertical="top"/>
      <protection locked="0"/>
    </xf>
    <xf numFmtId="0" fontId="17" fillId="33" borderId="0" xfId="0" applyFont="1" applyFill="1" applyBorder="1" applyAlignment="1" applyProtection="1">
      <alignment horizontal="left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173" fontId="17" fillId="33" borderId="0" xfId="0" applyNumberFormat="1" applyFont="1" applyFill="1" applyBorder="1" applyAlignment="1" applyProtection="1">
      <alignment horizontal="right" vertical="top"/>
      <protection locked="0"/>
    </xf>
    <xf numFmtId="39" fontId="17" fillId="33" borderId="0" xfId="0" applyNumberFormat="1" applyFont="1" applyFill="1" applyBorder="1" applyAlignment="1" applyProtection="1">
      <alignment horizontal="right" vertical="top"/>
      <protection locked="0"/>
    </xf>
    <xf numFmtId="37" fontId="4" fillId="33" borderId="57" xfId="0" applyNumberFormat="1" applyFont="1" applyFill="1" applyBorder="1" applyAlignment="1" applyProtection="1">
      <alignment horizontal="center"/>
      <protection locked="0"/>
    </xf>
    <xf numFmtId="8" fontId="8" fillId="0" borderId="57" xfId="0" applyNumberFormat="1" applyFont="1" applyBorder="1" applyAlignment="1">
      <alignment/>
    </xf>
    <xf numFmtId="0" fontId="4" fillId="33" borderId="57" xfId="0" applyFont="1" applyFill="1" applyBorder="1" applyAlignment="1" applyProtection="1">
      <alignment horizontal="center" wrapText="1"/>
      <protection locked="0"/>
    </xf>
    <xf numFmtId="173" fontId="4" fillId="33" borderId="57" xfId="0" applyNumberFormat="1" applyFont="1" applyFill="1" applyBorder="1" applyAlignment="1" applyProtection="1">
      <alignment horizontal="right"/>
      <protection locked="0"/>
    </xf>
    <xf numFmtId="39" fontId="4" fillId="33" borderId="57" xfId="0" applyNumberFormat="1" applyFont="1" applyFill="1" applyBorder="1" applyAlignment="1" applyProtection="1">
      <alignment horizontal="right"/>
      <protection locked="0"/>
    </xf>
    <xf numFmtId="39" fontId="22" fillId="33" borderId="57" xfId="0" applyNumberFormat="1" applyFont="1" applyFill="1" applyBorder="1" applyAlignment="1" applyProtection="1">
      <alignment horizontal="right"/>
      <protection locked="0"/>
    </xf>
    <xf numFmtId="37" fontId="19" fillId="33" borderId="58" xfId="0" applyNumberFormat="1" applyFont="1" applyFill="1" applyBorder="1" applyAlignment="1" applyProtection="1">
      <alignment horizontal="center"/>
      <protection locked="0"/>
    </xf>
    <xf numFmtId="8" fontId="8" fillId="0" borderId="58" xfId="0" applyNumberFormat="1" applyFont="1" applyBorder="1" applyAlignment="1">
      <alignment/>
    </xf>
    <xf numFmtId="0" fontId="20" fillId="33" borderId="58" xfId="0" applyFont="1" applyFill="1" applyBorder="1" applyAlignment="1" applyProtection="1">
      <alignment horizontal="center" wrapText="1"/>
      <protection locked="0"/>
    </xf>
    <xf numFmtId="173" fontId="20" fillId="33" borderId="58" xfId="0" applyNumberFormat="1" applyFont="1" applyFill="1" applyBorder="1" applyAlignment="1" applyProtection="1">
      <alignment horizontal="right"/>
      <protection locked="0"/>
    </xf>
    <xf numFmtId="39" fontId="20" fillId="33" borderId="58" xfId="0" applyNumberFormat="1" applyFont="1" applyFill="1" applyBorder="1" applyAlignment="1" applyProtection="1">
      <alignment horizontal="right"/>
      <protection locked="0"/>
    </xf>
    <xf numFmtId="39" fontId="22" fillId="33" borderId="58" xfId="0" applyNumberFormat="1" applyFont="1" applyFill="1" applyBorder="1" applyAlignment="1" applyProtection="1">
      <alignment horizontal="right"/>
      <protection locked="0"/>
    </xf>
    <xf numFmtId="0" fontId="4" fillId="33" borderId="57" xfId="0" applyFont="1" applyFill="1" applyBorder="1" applyAlignment="1" applyProtection="1">
      <alignment horizontal="left" wrapText="1"/>
      <protection locked="0"/>
    </xf>
    <xf numFmtId="39" fontId="18" fillId="33" borderId="57" xfId="0" applyNumberFormat="1" applyFont="1" applyFill="1" applyBorder="1" applyAlignment="1" applyProtection="1">
      <alignment horizontal="right"/>
      <protection locked="0"/>
    </xf>
    <xf numFmtId="0" fontId="4" fillId="33" borderId="53" xfId="0" applyFont="1" applyFill="1" applyBorder="1" applyAlignment="1" applyProtection="1">
      <alignment horizontal="left" wrapText="1"/>
      <protection locked="0"/>
    </xf>
    <xf numFmtId="0" fontId="11" fillId="0" borderId="59" xfId="0" applyFont="1" applyBorder="1" applyAlignment="1">
      <alignment vertical="center"/>
    </xf>
    <xf numFmtId="0" fontId="15" fillId="0" borderId="60" xfId="0" applyFont="1" applyBorder="1" applyAlignment="1">
      <alignment/>
    </xf>
    <xf numFmtId="0" fontId="16" fillId="0" borderId="60" xfId="0" applyFont="1" applyBorder="1" applyAlignment="1">
      <alignment/>
    </xf>
    <xf numFmtId="0" fontId="16" fillId="0" borderId="61" xfId="0" applyFont="1" applyBorder="1" applyAlignment="1">
      <alignment/>
    </xf>
    <xf numFmtId="37" fontId="4" fillId="33" borderId="62" xfId="0" applyNumberFormat="1" applyFont="1" applyFill="1" applyBorder="1" applyAlignment="1" applyProtection="1">
      <alignment horizontal="center"/>
      <protection locked="0"/>
    </xf>
    <xf numFmtId="39" fontId="4" fillId="33" borderId="63" xfId="0" applyNumberFormat="1" applyFont="1" applyFill="1" applyBorder="1" applyAlignment="1" applyProtection="1">
      <alignment horizontal="right"/>
      <protection locked="0"/>
    </xf>
    <xf numFmtId="37" fontId="4" fillId="33" borderId="64" xfId="0" applyNumberFormat="1" applyFont="1" applyFill="1" applyBorder="1" applyAlignment="1" applyProtection="1">
      <alignment horizontal="center"/>
      <protection locked="0"/>
    </xf>
    <xf numFmtId="39" fontId="4" fillId="33" borderId="65" xfId="0" applyNumberFormat="1" applyFont="1" applyFill="1" applyBorder="1" applyAlignment="1" applyProtection="1">
      <alignment horizontal="right"/>
      <protection locked="0"/>
    </xf>
    <xf numFmtId="0" fontId="15" fillId="0" borderId="66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7" fontId="18" fillId="33" borderId="67" xfId="0" applyNumberFormat="1" applyFont="1" applyFill="1" applyBorder="1" applyAlignment="1" applyProtection="1">
      <alignment horizontal="center"/>
      <protection locked="0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37" fontId="4" fillId="33" borderId="71" xfId="0" applyNumberFormat="1" applyFont="1" applyFill="1" applyBorder="1" applyAlignment="1" applyProtection="1">
      <alignment horizontal="center"/>
      <protection locked="0"/>
    </xf>
    <xf numFmtId="39" fontId="4" fillId="33" borderId="72" xfId="0" applyNumberFormat="1" applyFont="1" applyFill="1" applyBorder="1" applyAlignment="1" applyProtection="1">
      <alignment horizontal="right"/>
      <protection locked="0"/>
    </xf>
    <xf numFmtId="0" fontId="4" fillId="33" borderId="73" xfId="0" applyFont="1" applyFill="1" applyBorder="1" applyAlignment="1" applyProtection="1">
      <alignment horizontal="left" wrapText="1"/>
      <protection locked="0"/>
    </xf>
    <xf numFmtId="0" fontId="4" fillId="33" borderId="74" xfId="0" applyFont="1" applyFill="1" applyBorder="1" applyAlignment="1" applyProtection="1">
      <alignment horizontal="left" wrapText="1"/>
      <protection locked="0"/>
    </xf>
    <xf numFmtId="37" fontId="4" fillId="33" borderId="75" xfId="0" applyNumberFormat="1" applyFont="1" applyFill="1" applyBorder="1" applyAlignment="1" applyProtection="1">
      <alignment horizontal="center"/>
      <protection locked="0"/>
    </xf>
    <xf numFmtId="0" fontId="11" fillId="0" borderId="66" xfId="0" applyFont="1" applyBorder="1" applyAlignment="1">
      <alignment vertical="center"/>
    </xf>
    <xf numFmtId="37" fontId="0" fillId="33" borderId="0" xfId="0" applyNumberFormat="1" applyFont="1" applyFill="1" applyAlignment="1" applyProtection="1">
      <alignment horizontal="left" vertical="top"/>
      <protection locked="0"/>
    </xf>
    <xf numFmtId="173" fontId="17" fillId="33" borderId="0" xfId="0" applyNumberFormat="1" applyFont="1" applyFill="1" applyAlignment="1" applyProtection="1">
      <alignment horizontal="left" vertical="top"/>
      <protection locked="0"/>
    </xf>
    <xf numFmtId="39" fontId="0" fillId="33" borderId="0" xfId="0" applyNumberFormat="1" applyFont="1" applyFill="1" applyAlignment="1" applyProtection="1">
      <alignment horizontal="left" vertical="top"/>
      <protection locked="0"/>
    </xf>
    <xf numFmtId="166" fontId="0" fillId="34" borderId="10" xfId="0" applyNumberFormat="1" applyFont="1" applyFill="1" applyBorder="1" applyAlignment="1" applyProtection="1">
      <alignment horizontal="right"/>
      <protection locked="0"/>
    </xf>
    <xf numFmtId="169" fontId="0" fillId="34" borderId="15" xfId="0" applyNumberFormat="1" applyFont="1" applyFill="1" applyBorder="1" applyAlignment="1" applyProtection="1">
      <alignment horizontal="right"/>
      <protection locked="0"/>
    </xf>
    <xf numFmtId="169" fontId="0" fillId="34" borderId="19" xfId="0" applyNumberFormat="1" applyFont="1" applyFill="1" applyBorder="1" applyAlignment="1" applyProtection="1">
      <alignment horizontal="right"/>
      <protection locked="0"/>
    </xf>
    <xf numFmtId="169" fontId="0" fillId="34" borderId="33" xfId="0" applyNumberFormat="1" applyFont="1" applyFill="1" applyBorder="1" applyAlignment="1" applyProtection="1">
      <alignment horizontal="right"/>
      <protection locked="0"/>
    </xf>
    <xf numFmtId="169" fontId="0" fillId="34" borderId="22" xfId="0" applyNumberFormat="1" applyFont="1" applyFill="1" applyBorder="1" applyAlignment="1" applyProtection="1">
      <alignment horizontal="right"/>
      <protection locked="0"/>
    </xf>
    <xf numFmtId="166" fontId="0" fillId="34" borderId="37" xfId="0" applyNumberFormat="1" applyFont="1" applyFill="1" applyBorder="1" applyAlignment="1" applyProtection="1">
      <alignment horizontal="right"/>
      <protection locked="0"/>
    </xf>
    <xf numFmtId="169" fontId="0" fillId="34" borderId="37" xfId="0" applyNumberFormat="1" applyFont="1" applyFill="1" applyBorder="1" applyAlignment="1" applyProtection="1">
      <alignment horizontal="right"/>
      <protection locked="0"/>
    </xf>
    <xf numFmtId="169" fontId="0" fillId="34" borderId="39" xfId="0" applyNumberFormat="1" applyFont="1" applyFill="1" applyBorder="1" applyAlignment="1" applyProtection="1">
      <alignment horizontal="right"/>
      <protection locked="0"/>
    </xf>
    <xf numFmtId="169" fontId="0" fillId="34" borderId="42" xfId="0" applyNumberFormat="1" applyFont="1" applyFill="1" applyBorder="1" applyAlignment="1" applyProtection="1">
      <alignment horizontal="right"/>
      <protection locked="0"/>
    </xf>
    <xf numFmtId="169" fontId="0" fillId="34" borderId="46" xfId="0" applyNumberFormat="1" applyFont="1" applyFill="1" applyBorder="1" applyAlignment="1" applyProtection="1">
      <alignment horizontal="right"/>
      <protection locked="0"/>
    </xf>
    <xf numFmtId="39" fontId="4" fillId="34" borderId="56" xfId="0" applyNumberFormat="1" applyFont="1" applyFill="1" applyBorder="1" applyAlignment="1" applyProtection="1">
      <alignment horizontal="right"/>
      <protection locked="0"/>
    </xf>
    <xf numFmtId="39" fontId="4" fillId="34" borderId="51" xfId="0" applyNumberFormat="1" applyFont="1" applyFill="1" applyBorder="1" applyAlignment="1" applyProtection="1">
      <alignment horizontal="right"/>
      <protection locked="0"/>
    </xf>
    <xf numFmtId="39" fontId="4" fillId="34" borderId="52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7" fontId="0" fillId="33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 wrapText="1"/>
    </xf>
    <xf numFmtId="37" fontId="0" fillId="34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3" fontId="0" fillId="34" borderId="51" xfId="0" applyNumberForma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left" vertical="center"/>
    </xf>
    <xf numFmtId="0" fontId="60" fillId="34" borderId="51" xfId="0" applyFont="1" applyFill="1" applyBorder="1" applyAlignment="1">
      <alignment horizontal="center" vertical="center"/>
    </xf>
    <xf numFmtId="3" fontId="0" fillId="35" borderId="51" xfId="0" applyNumberFormat="1" applyFill="1" applyBorder="1" applyAlignment="1">
      <alignment horizontal="center" vertical="center"/>
    </xf>
    <xf numFmtId="3" fontId="3" fillId="35" borderId="51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3" fontId="3" fillId="35" borderId="51" xfId="0" applyNumberFormat="1" applyFont="1" applyFill="1" applyBorder="1" applyAlignment="1">
      <alignment horizontal="center" vertical="center"/>
    </xf>
    <xf numFmtId="3" fontId="0" fillId="35" borderId="51" xfId="0" applyNumberFormat="1" applyFill="1" applyBorder="1" applyAlignment="1">
      <alignment horizontal="center" vertical="center"/>
    </xf>
    <xf numFmtId="3" fontId="60" fillId="35" borderId="51" xfId="0" applyNumberFormat="1" applyFont="1" applyFill="1" applyBorder="1" applyAlignment="1">
      <alignment horizontal="center" vertical="center"/>
    </xf>
    <xf numFmtId="3" fontId="61" fillId="35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PageLayoutView="0" workbookViewId="0" topLeftCell="A15">
      <selection activeCell="N19" sqref="N19"/>
    </sheetView>
  </sheetViews>
  <sheetFormatPr defaultColWidth="11.7109375" defaultRowHeight="12.75"/>
  <cols>
    <col min="1" max="1" width="62.8515625" style="0" customWidth="1"/>
    <col min="2" max="3" width="7.8515625" style="0" customWidth="1"/>
    <col min="4" max="4" width="17.140625" style="0" customWidth="1"/>
    <col min="5" max="5" width="9.28125" style="0" customWidth="1"/>
    <col min="6" max="6" width="16.00390625" style="0" customWidth="1"/>
    <col min="7" max="7" width="13.28125" style="0" customWidth="1"/>
  </cols>
  <sheetData>
    <row r="1" spans="1:7" ht="1.5" customHeight="1" hidden="1" thickBot="1">
      <c r="A1" s="196" t="s">
        <v>0</v>
      </c>
      <c r="B1" s="196"/>
      <c r="C1" s="196"/>
      <c r="D1" s="196"/>
      <c r="E1" s="196"/>
      <c r="F1" s="196"/>
      <c r="G1" s="196"/>
    </row>
    <row r="2" spans="1:7" ht="13.5" hidden="1" thickBot="1">
      <c r="A2" s="196"/>
      <c r="B2" s="196"/>
      <c r="C2" s="196"/>
      <c r="D2" s="196"/>
      <c r="E2" s="196"/>
      <c r="F2" s="196"/>
      <c r="G2" s="196"/>
    </row>
    <row r="3" spans="1:7" ht="12.75" hidden="1">
      <c r="A3" s="196"/>
      <c r="B3" s="196"/>
      <c r="C3" s="196"/>
      <c r="D3" s="196"/>
      <c r="E3" s="196"/>
      <c r="F3" s="196"/>
      <c r="G3" s="196"/>
    </row>
    <row r="4" spans="1:7" ht="12.75" hidden="1">
      <c r="A4" s="196"/>
      <c r="B4" s="196"/>
      <c r="C4" s="196"/>
      <c r="D4" s="196"/>
      <c r="E4" s="196"/>
      <c r="F4" s="196"/>
      <c r="G4" s="196"/>
    </row>
    <row r="5" spans="1:7" ht="0.75" customHeight="1" hidden="1" thickBot="1">
      <c r="A5" s="196"/>
      <c r="B5" s="196"/>
      <c r="C5" s="196"/>
      <c r="D5" s="196"/>
      <c r="E5" s="196"/>
      <c r="F5" s="196"/>
      <c r="G5" s="196"/>
    </row>
    <row r="6" spans="1:7" ht="13.5" hidden="1" thickBot="1">
      <c r="A6" s="196"/>
      <c r="B6" s="196"/>
      <c r="C6" s="196"/>
      <c r="D6" s="196"/>
      <c r="E6" s="196"/>
      <c r="F6" s="196"/>
      <c r="G6" s="196"/>
    </row>
    <row r="7" spans="1:7" ht="13.5" hidden="1" thickBot="1">
      <c r="A7" s="196"/>
      <c r="B7" s="196"/>
      <c r="C7" s="196"/>
      <c r="D7" s="196"/>
      <c r="E7" s="196"/>
      <c r="F7" s="196"/>
      <c r="G7" s="196"/>
    </row>
    <row r="8" spans="1:7" ht="13.5" hidden="1" thickBot="1">
      <c r="A8" s="196"/>
      <c r="B8" s="196"/>
      <c r="C8" s="196"/>
      <c r="D8" s="196"/>
      <c r="E8" s="196"/>
      <c r="F8" s="196"/>
      <c r="G8" s="196"/>
    </row>
    <row r="9" spans="1:7" ht="2.25" customHeight="1" hidden="1" thickBot="1">
      <c r="A9" s="196"/>
      <c r="B9" s="196"/>
      <c r="C9" s="196"/>
      <c r="D9" s="196"/>
      <c r="E9" s="196"/>
      <c r="F9" s="196"/>
      <c r="G9" s="196"/>
    </row>
    <row r="10" spans="1:7" ht="13.5" hidden="1" thickBot="1">
      <c r="A10" s="196"/>
      <c r="B10" s="196"/>
      <c r="C10" s="196"/>
      <c r="D10" s="196"/>
      <c r="E10" s="196"/>
      <c r="F10" s="196"/>
      <c r="G10" s="196"/>
    </row>
    <row r="11" spans="1:7" ht="1.5" customHeight="1" hidden="1" thickBot="1">
      <c r="A11" s="196"/>
      <c r="B11" s="196"/>
      <c r="C11" s="196"/>
      <c r="D11" s="196"/>
      <c r="E11" s="196"/>
      <c r="F11" s="196"/>
      <c r="G11" s="196"/>
    </row>
    <row r="12" spans="1:7" ht="7.5" customHeight="1" hidden="1" thickBot="1">
      <c r="A12" s="196"/>
      <c r="B12" s="196"/>
      <c r="C12" s="196"/>
      <c r="D12" s="196"/>
      <c r="E12" s="196"/>
      <c r="F12" s="196"/>
      <c r="G12" s="196"/>
    </row>
    <row r="13" spans="1:7" ht="2.25" customHeight="1" hidden="1" thickBot="1">
      <c r="A13" s="196"/>
      <c r="B13" s="196"/>
      <c r="C13" s="196"/>
      <c r="D13" s="196"/>
      <c r="E13" s="196"/>
      <c r="F13" s="196"/>
      <c r="G13" s="196"/>
    </row>
    <row r="14" spans="1:7" ht="38.25" customHeight="1" hidden="1" thickBot="1">
      <c r="A14" s="1"/>
      <c r="B14" s="2"/>
      <c r="C14" s="2"/>
      <c r="D14" s="2"/>
      <c r="E14" s="1"/>
      <c r="F14" s="2"/>
      <c r="G14" s="2"/>
    </row>
    <row r="15" spans="1:7" ht="40.5" customHeight="1">
      <c r="A15" s="165" t="s">
        <v>85</v>
      </c>
      <c r="B15" s="2"/>
      <c r="C15" s="2"/>
      <c r="D15" s="2"/>
      <c r="E15" s="1"/>
      <c r="F15" s="167" t="s">
        <v>90</v>
      </c>
      <c r="G15" s="2"/>
    </row>
    <row r="16" spans="1:7" ht="17.25" customHeight="1">
      <c r="A16" s="183"/>
      <c r="B16" s="181"/>
      <c r="C16" s="191"/>
      <c r="D16" s="192" t="s">
        <v>88</v>
      </c>
      <c r="E16" s="184"/>
      <c r="F16" s="185"/>
      <c r="G16" s="189"/>
    </row>
    <row r="17" spans="1:7" ht="17.25" customHeight="1">
      <c r="A17" s="183"/>
      <c r="B17" s="181"/>
      <c r="C17" s="194"/>
      <c r="D17" s="192" t="s">
        <v>89</v>
      </c>
      <c r="E17" s="184"/>
      <c r="F17" s="185"/>
      <c r="G17" s="189"/>
    </row>
    <row r="18" spans="1:7" ht="17.25" customHeight="1">
      <c r="A18" s="183"/>
      <c r="B18" s="181"/>
      <c r="C18" s="182"/>
      <c r="D18" s="190"/>
      <c r="E18" s="184"/>
      <c r="F18" s="185"/>
      <c r="G18" s="189"/>
    </row>
    <row r="19" spans="1:7" ht="60" customHeight="1">
      <c r="A19" s="186" t="s">
        <v>81</v>
      </c>
      <c r="B19" s="199" t="s">
        <v>82</v>
      </c>
      <c r="C19" s="200"/>
      <c r="D19" s="187" t="s">
        <v>83</v>
      </c>
      <c r="E19" s="201" t="s">
        <v>84</v>
      </c>
      <c r="F19" s="202"/>
      <c r="G19" s="187" t="s">
        <v>87</v>
      </c>
    </row>
    <row r="20" spans="1:7" ht="40.5" customHeight="1">
      <c r="A20" s="188"/>
      <c r="B20" s="203">
        <f>F211</f>
        <v>0</v>
      </c>
      <c r="C20" s="204"/>
      <c r="D20" s="195">
        <f>'Zdravotnické instalace, ústředn'!F65</f>
        <v>0</v>
      </c>
      <c r="E20" s="205">
        <f>B20+D20</f>
        <v>0</v>
      </c>
      <c r="F20" s="206"/>
      <c r="G20" s="193"/>
    </row>
    <row r="21" spans="1:7" ht="27" customHeight="1">
      <c r="A21" s="165"/>
      <c r="B21" s="2"/>
      <c r="C21" s="2"/>
      <c r="D21" s="2"/>
      <c r="E21" s="1"/>
      <c r="F21" s="167"/>
      <c r="G21" s="2"/>
    </row>
    <row r="22" spans="1:7" ht="24" customHeight="1" thickBot="1">
      <c r="A22" s="197" t="s">
        <v>31</v>
      </c>
      <c r="B22" s="197"/>
      <c r="C22" s="197"/>
      <c r="D22" s="197"/>
      <c r="E22" s="197"/>
      <c r="F22" s="197"/>
      <c r="G22" s="197"/>
    </row>
    <row r="23" spans="1:7" ht="21.75" customHeight="1" thickBot="1" thickTop="1">
      <c r="A23" s="198" t="s">
        <v>80</v>
      </c>
      <c r="B23" s="198"/>
      <c r="C23" s="198"/>
      <c r="D23" s="198"/>
      <c r="E23" s="198"/>
      <c r="F23" s="198"/>
      <c r="G23" s="198"/>
    </row>
    <row r="24" spans="1:7" ht="21.75" customHeight="1" thickTop="1">
      <c r="A24" s="56"/>
      <c r="B24" s="56"/>
      <c r="C24" s="56"/>
      <c r="D24" s="56"/>
      <c r="E24" s="56"/>
      <c r="F24" s="56"/>
      <c r="G24" s="56"/>
    </row>
    <row r="25" spans="1:7" ht="21" customHeight="1" thickBot="1">
      <c r="A25" s="96" t="s">
        <v>32</v>
      </c>
      <c r="B25" s="57"/>
      <c r="C25" s="57"/>
      <c r="D25" s="57"/>
      <c r="E25" s="57"/>
      <c r="F25" s="57"/>
      <c r="G25" s="57"/>
    </row>
    <row r="26" spans="1:7" ht="30.75" customHeight="1" thickBot="1">
      <c r="A26" s="8" t="s">
        <v>1</v>
      </c>
      <c r="B26" s="9" t="s">
        <v>2</v>
      </c>
      <c r="C26" s="9" t="s">
        <v>3</v>
      </c>
      <c r="D26" s="10" t="s">
        <v>4</v>
      </c>
      <c r="E26" s="10" t="s">
        <v>29</v>
      </c>
      <c r="F26" s="10" t="s">
        <v>5</v>
      </c>
      <c r="G26" s="11" t="s">
        <v>6</v>
      </c>
    </row>
    <row r="27" spans="1:7" ht="16.5" customHeight="1">
      <c r="A27" s="42" t="s">
        <v>28</v>
      </c>
      <c r="B27" s="43"/>
      <c r="C27" s="43"/>
      <c r="D27" s="44"/>
      <c r="E27" s="44"/>
      <c r="F27" s="44"/>
      <c r="G27" s="45"/>
    </row>
    <row r="28" spans="1:7" ht="13.5" customHeight="1">
      <c r="A28" s="18" t="s">
        <v>12</v>
      </c>
      <c r="B28" s="12">
        <v>18</v>
      </c>
      <c r="C28" s="19" t="s">
        <v>7</v>
      </c>
      <c r="D28" s="168"/>
      <c r="E28" s="5"/>
      <c r="F28" s="6">
        <f>B28*D28</f>
        <v>0</v>
      </c>
      <c r="G28" s="7"/>
    </row>
    <row r="29" spans="1:7" ht="13.5" customHeight="1">
      <c r="A29" s="18" t="s">
        <v>14</v>
      </c>
      <c r="B29" s="12">
        <v>6</v>
      </c>
      <c r="C29" s="19" t="s">
        <v>7</v>
      </c>
      <c r="D29" s="168"/>
      <c r="E29" s="5"/>
      <c r="F29" s="6">
        <f>B29*D29</f>
        <v>0</v>
      </c>
      <c r="G29" s="7"/>
    </row>
    <row r="30" spans="1:7" ht="12.75" customHeight="1">
      <c r="A30" s="35" t="s">
        <v>13</v>
      </c>
      <c r="B30" s="13">
        <v>12</v>
      </c>
      <c r="C30" s="23" t="s">
        <v>7</v>
      </c>
      <c r="D30" s="169"/>
      <c r="E30" s="24"/>
      <c r="F30" s="25">
        <f>B30*D30</f>
        <v>0</v>
      </c>
      <c r="G30" s="26"/>
    </row>
    <row r="31" spans="1:7" ht="12.75" customHeight="1">
      <c r="A31" s="36" t="s">
        <v>25</v>
      </c>
      <c r="B31" s="20">
        <v>2</v>
      </c>
      <c r="C31" s="27" t="s">
        <v>18</v>
      </c>
      <c r="D31" s="170"/>
      <c r="E31" s="28"/>
      <c r="F31" s="29">
        <f>B31*D31</f>
        <v>0</v>
      </c>
      <c r="G31" s="21"/>
    </row>
    <row r="32" spans="1:7" ht="13.5" customHeight="1">
      <c r="A32" s="36" t="s">
        <v>8</v>
      </c>
      <c r="B32" s="20">
        <v>24</v>
      </c>
      <c r="C32" s="27" t="s">
        <v>7</v>
      </c>
      <c r="D32" s="170"/>
      <c r="E32" s="28"/>
      <c r="F32" s="29">
        <f>B32*D32</f>
        <v>0</v>
      </c>
      <c r="G32" s="21"/>
    </row>
    <row r="33" spans="1:7" ht="14.25" customHeight="1">
      <c r="A33" s="38" t="s">
        <v>15</v>
      </c>
      <c r="B33" s="13">
        <v>6</v>
      </c>
      <c r="C33" s="23" t="s">
        <v>7</v>
      </c>
      <c r="D33" s="169"/>
      <c r="E33" s="24"/>
      <c r="F33" s="25">
        <f>B33*D33</f>
        <v>0</v>
      </c>
      <c r="G33" s="26"/>
    </row>
    <row r="34" spans="1:7" ht="14.25" customHeight="1">
      <c r="A34" s="41" t="s">
        <v>16</v>
      </c>
      <c r="B34" s="20">
        <v>26</v>
      </c>
      <c r="C34" s="27" t="s">
        <v>10</v>
      </c>
      <c r="D34" s="170"/>
      <c r="E34" s="28"/>
      <c r="F34" s="29">
        <f>B34*D34</f>
        <v>0</v>
      </c>
      <c r="G34" s="21"/>
    </row>
    <row r="35" spans="1:7" ht="14.25" customHeight="1">
      <c r="A35" s="41" t="s">
        <v>17</v>
      </c>
      <c r="B35" s="20">
        <v>5</v>
      </c>
      <c r="C35" s="27" t="s">
        <v>7</v>
      </c>
      <c r="D35" s="170"/>
      <c r="E35" s="28"/>
      <c r="F35" s="29">
        <f>B35*D35</f>
        <v>0</v>
      </c>
      <c r="G35" s="21"/>
    </row>
    <row r="36" spans="1:7" ht="14.25" customHeight="1">
      <c r="A36" s="41" t="s">
        <v>24</v>
      </c>
      <c r="B36" s="20">
        <v>4</v>
      </c>
      <c r="C36" s="51" t="s">
        <v>18</v>
      </c>
      <c r="D36" s="171"/>
      <c r="E36" s="52"/>
      <c r="F36" s="53">
        <f>B36*D36</f>
        <v>0</v>
      </c>
      <c r="G36" s="54"/>
    </row>
    <row r="37" spans="1:7" ht="14.25" customHeight="1">
      <c r="A37" s="36" t="s">
        <v>22</v>
      </c>
      <c r="B37" s="20">
        <v>6</v>
      </c>
      <c r="C37" s="27" t="s">
        <v>7</v>
      </c>
      <c r="D37" s="170"/>
      <c r="E37" s="28"/>
      <c r="F37" s="29">
        <f>B37*D37</f>
        <v>0</v>
      </c>
      <c r="G37" s="21"/>
    </row>
    <row r="38" spans="1:7" ht="14.25" customHeight="1">
      <c r="A38" s="36" t="s">
        <v>21</v>
      </c>
      <c r="B38" s="20">
        <v>18</v>
      </c>
      <c r="C38" s="27" t="s">
        <v>10</v>
      </c>
      <c r="D38" s="170"/>
      <c r="E38" s="28"/>
      <c r="F38" s="29">
        <f>B38*D38</f>
        <v>0</v>
      </c>
      <c r="G38" s="21"/>
    </row>
    <row r="39" spans="1:7" ht="14.25" customHeight="1">
      <c r="A39" s="36" t="s">
        <v>30</v>
      </c>
      <c r="B39" s="55">
        <v>3</v>
      </c>
      <c r="C39" s="51" t="s">
        <v>11</v>
      </c>
      <c r="D39" s="171"/>
      <c r="E39" s="52"/>
      <c r="F39" s="53">
        <f>B39*D39</f>
        <v>0</v>
      </c>
      <c r="G39" s="54"/>
    </row>
    <row r="40" spans="1:7" ht="14.25" customHeight="1">
      <c r="A40" s="36" t="s">
        <v>23</v>
      </c>
      <c r="B40" s="20">
        <v>2</v>
      </c>
      <c r="C40" s="27" t="s">
        <v>18</v>
      </c>
      <c r="D40" s="170"/>
      <c r="E40" s="28"/>
      <c r="F40" s="29">
        <f>B40*D40</f>
        <v>0</v>
      </c>
      <c r="G40" s="21"/>
    </row>
    <row r="41" spans="1:7" ht="14.25" customHeight="1">
      <c r="A41" s="36" t="s">
        <v>19</v>
      </c>
      <c r="B41" s="20">
        <v>3</v>
      </c>
      <c r="C41" s="27" t="s">
        <v>11</v>
      </c>
      <c r="D41" s="170"/>
      <c r="E41" s="28"/>
      <c r="F41" s="29">
        <f>B41*D41</f>
        <v>0</v>
      </c>
      <c r="G41" s="21"/>
    </row>
    <row r="42" spans="1:7" ht="14.25" customHeight="1">
      <c r="A42" s="41" t="s">
        <v>24</v>
      </c>
      <c r="B42" s="20">
        <v>2</v>
      </c>
      <c r="C42" s="51" t="s">
        <v>18</v>
      </c>
      <c r="D42" s="171"/>
      <c r="E42" s="52"/>
      <c r="F42" s="53">
        <f>B42*D42</f>
        <v>0</v>
      </c>
      <c r="G42" s="54"/>
    </row>
    <row r="43" spans="1:7" ht="14.25" customHeight="1">
      <c r="A43" s="36" t="s">
        <v>26</v>
      </c>
      <c r="B43" s="20">
        <v>1</v>
      </c>
      <c r="C43" s="27" t="s">
        <v>9</v>
      </c>
      <c r="D43" s="170"/>
      <c r="E43" s="28"/>
      <c r="F43" s="29">
        <f>D43</f>
        <v>0</v>
      </c>
      <c r="G43" s="21"/>
    </row>
    <row r="44" spans="1:7" ht="14.25" customHeight="1">
      <c r="A44" s="36" t="s">
        <v>20</v>
      </c>
      <c r="B44" s="55">
        <v>1</v>
      </c>
      <c r="C44" s="51" t="s">
        <v>9</v>
      </c>
      <c r="D44" s="171"/>
      <c r="E44" s="52"/>
      <c r="F44" s="53">
        <f>D44</f>
        <v>0</v>
      </c>
      <c r="G44" s="54"/>
    </row>
    <row r="45" spans="1:7" ht="14.25" customHeight="1" thickBot="1">
      <c r="A45" s="37" t="s">
        <v>27</v>
      </c>
      <c r="B45" s="30">
        <v>1</v>
      </c>
      <c r="C45" s="31" t="s">
        <v>11</v>
      </c>
      <c r="D45" s="172"/>
      <c r="E45" s="32"/>
      <c r="F45" s="33">
        <f>D45</f>
        <v>0</v>
      </c>
      <c r="G45" s="34"/>
    </row>
    <row r="46" spans="1:7" ht="16.5" thickBot="1" thickTop="1">
      <c r="A46" s="39" t="s">
        <v>6</v>
      </c>
      <c r="B46" s="14"/>
      <c r="C46" s="22"/>
      <c r="D46" s="15"/>
      <c r="E46" s="16"/>
      <c r="F46" s="40">
        <f>SUM(F28:F45)</f>
        <v>0</v>
      </c>
      <c r="G46" s="17"/>
    </row>
    <row r="47" spans="1:7" ht="10.5" customHeight="1" thickTop="1">
      <c r="A47" s="46"/>
      <c r="B47" s="47"/>
      <c r="C47" s="4"/>
      <c r="D47" s="48"/>
      <c r="E47" s="49"/>
      <c r="F47" s="50"/>
      <c r="G47" s="3"/>
    </row>
    <row r="48" spans="1:7" ht="21" customHeight="1" thickBot="1">
      <c r="A48" s="96" t="s">
        <v>39</v>
      </c>
      <c r="B48" s="58"/>
      <c r="C48" s="58"/>
      <c r="D48" s="58"/>
      <c r="E48" s="59"/>
      <c r="F48" s="59"/>
      <c r="G48" s="2"/>
    </row>
    <row r="49" spans="1:7" ht="3.75" customHeight="1" hidden="1">
      <c r="A49" s="2"/>
      <c r="B49" s="2"/>
      <c r="C49" s="2"/>
      <c r="D49" s="2"/>
      <c r="E49" s="2"/>
      <c r="F49" s="2"/>
      <c r="G49" s="2"/>
    </row>
    <row r="50" spans="1:7" ht="30.75" customHeight="1" thickBot="1">
      <c r="A50" s="8" t="s">
        <v>1</v>
      </c>
      <c r="B50" s="9" t="s">
        <v>2</v>
      </c>
      <c r="C50" s="9" t="s">
        <v>3</v>
      </c>
      <c r="D50" s="10" t="s">
        <v>4</v>
      </c>
      <c r="E50" s="10" t="s">
        <v>33</v>
      </c>
      <c r="F50" s="10" t="s">
        <v>5</v>
      </c>
      <c r="G50" s="11" t="s">
        <v>6</v>
      </c>
    </row>
    <row r="51" spans="1:7" ht="16.5" customHeight="1">
      <c r="A51" s="42" t="s">
        <v>34</v>
      </c>
      <c r="B51" s="43"/>
      <c r="C51" s="43"/>
      <c r="D51" s="44"/>
      <c r="E51" s="44"/>
      <c r="F51" s="44"/>
      <c r="G51" s="45"/>
    </row>
    <row r="52" spans="1:7" ht="13.5" customHeight="1">
      <c r="A52" s="18" t="s">
        <v>35</v>
      </c>
      <c r="B52" s="12">
        <v>27</v>
      </c>
      <c r="C52" s="19" t="s">
        <v>7</v>
      </c>
      <c r="D52" s="168"/>
      <c r="E52" s="5"/>
      <c r="F52" s="6">
        <f>B52*D52</f>
        <v>0</v>
      </c>
      <c r="G52" s="7"/>
    </row>
    <row r="53" spans="1:7" ht="13.5" customHeight="1">
      <c r="A53" s="18" t="s">
        <v>14</v>
      </c>
      <c r="B53" s="12">
        <v>6</v>
      </c>
      <c r="C53" s="19" t="s">
        <v>7</v>
      </c>
      <c r="D53" s="168"/>
      <c r="E53" s="5"/>
      <c r="F53" s="6">
        <f>B53*D53</f>
        <v>0</v>
      </c>
      <c r="G53" s="7"/>
    </row>
    <row r="54" spans="1:7" ht="12.75" customHeight="1">
      <c r="A54" s="35" t="s">
        <v>13</v>
      </c>
      <c r="B54" s="13">
        <v>9</v>
      </c>
      <c r="C54" s="23" t="s">
        <v>7</v>
      </c>
      <c r="D54" s="169"/>
      <c r="E54" s="24"/>
      <c r="F54" s="25">
        <f>B54*D54</f>
        <v>0</v>
      </c>
      <c r="G54" s="26"/>
    </row>
    <row r="55" spans="1:7" ht="12.75" customHeight="1">
      <c r="A55" s="36" t="s">
        <v>25</v>
      </c>
      <c r="B55" s="20">
        <v>1</v>
      </c>
      <c r="C55" s="27" t="s">
        <v>18</v>
      </c>
      <c r="D55" s="170"/>
      <c r="E55" s="28"/>
      <c r="F55" s="29">
        <f>D55*B55</f>
        <v>0</v>
      </c>
      <c r="G55" s="21"/>
    </row>
    <row r="56" spans="1:7" ht="13.5" customHeight="1">
      <c r="A56" s="36" t="s">
        <v>8</v>
      </c>
      <c r="B56" s="20">
        <v>33</v>
      </c>
      <c r="C56" s="27" t="s">
        <v>7</v>
      </c>
      <c r="D56" s="170"/>
      <c r="E56" s="28"/>
      <c r="F56" s="29">
        <f>B56*D56</f>
        <v>0</v>
      </c>
      <c r="G56" s="21"/>
    </row>
    <row r="57" spans="1:7" ht="14.25" customHeight="1">
      <c r="A57" s="38" t="s">
        <v>15</v>
      </c>
      <c r="B57" s="13">
        <v>6</v>
      </c>
      <c r="C57" s="23" t="s">
        <v>7</v>
      </c>
      <c r="D57" s="169"/>
      <c r="E57" s="24"/>
      <c r="F57" s="25">
        <f>B57*D57</f>
        <v>0</v>
      </c>
      <c r="G57" s="26"/>
    </row>
    <row r="58" spans="1:7" ht="14.25" customHeight="1">
      <c r="A58" s="41" t="s">
        <v>16</v>
      </c>
      <c r="B58" s="20">
        <v>30</v>
      </c>
      <c r="C58" s="27" t="s">
        <v>10</v>
      </c>
      <c r="D58" s="170"/>
      <c r="E58" s="28"/>
      <c r="F58" s="29">
        <f>B58*D58</f>
        <v>0</v>
      </c>
      <c r="G58" s="21"/>
    </row>
    <row r="59" spans="1:7" ht="14.25" customHeight="1">
      <c r="A59" s="41" t="s">
        <v>17</v>
      </c>
      <c r="B59" s="20">
        <v>7</v>
      </c>
      <c r="C59" s="27" t="s">
        <v>7</v>
      </c>
      <c r="D59" s="170"/>
      <c r="E59" s="28"/>
      <c r="F59" s="29">
        <f>B59*D59</f>
        <v>0</v>
      </c>
      <c r="G59" s="21"/>
    </row>
    <row r="60" spans="1:7" ht="14.25" customHeight="1">
      <c r="A60" s="41" t="s">
        <v>24</v>
      </c>
      <c r="B60" s="20">
        <v>2</v>
      </c>
      <c r="C60" s="51" t="s">
        <v>18</v>
      </c>
      <c r="D60" s="171"/>
      <c r="E60" s="52"/>
      <c r="F60" s="53">
        <f>B60*D60</f>
        <v>0</v>
      </c>
      <c r="G60" s="54"/>
    </row>
    <row r="61" spans="1:7" ht="14.25" customHeight="1">
      <c r="A61" s="36" t="s">
        <v>22</v>
      </c>
      <c r="B61" s="20">
        <v>6</v>
      </c>
      <c r="C61" s="27" t="s">
        <v>7</v>
      </c>
      <c r="D61" s="170"/>
      <c r="E61" s="28"/>
      <c r="F61" s="29">
        <f>B61*D61</f>
        <v>0</v>
      </c>
      <c r="G61" s="21"/>
    </row>
    <row r="62" spans="1:7" ht="14.25" customHeight="1">
      <c r="A62" s="36" t="s">
        <v>21</v>
      </c>
      <c r="B62" s="20">
        <v>14</v>
      </c>
      <c r="C62" s="27" t="s">
        <v>10</v>
      </c>
      <c r="D62" s="170"/>
      <c r="E62" s="28"/>
      <c r="F62" s="29">
        <f>B62*D62</f>
        <v>0</v>
      </c>
      <c r="G62" s="21"/>
    </row>
    <row r="63" spans="1:7" ht="14.25" customHeight="1">
      <c r="A63" s="36" t="s">
        <v>23</v>
      </c>
      <c r="B63" s="20">
        <v>2</v>
      </c>
      <c r="C63" s="27" t="s">
        <v>18</v>
      </c>
      <c r="D63" s="170"/>
      <c r="E63" s="28"/>
      <c r="F63" s="29">
        <f>B63*D63</f>
        <v>0</v>
      </c>
      <c r="G63" s="21"/>
    </row>
    <row r="64" spans="1:7" ht="14.25" customHeight="1">
      <c r="A64" s="36" t="s">
        <v>19</v>
      </c>
      <c r="B64" s="20">
        <v>3</v>
      </c>
      <c r="C64" s="27" t="s">
        <v>11</v>
      </c>
      <c r="D64" s="170"/>
      <c r="E64" s="28"/>
      <c r="F64" s="29">
        <f>B64*D64</f>
        <v>0</v>
      </c>
      <c r="G64" s="21"/>
    </row>
    <row r="65" spans="1:7" ht="14.25" customHeight="1">
      <c r="A65" s="36" t="s">
        <v>20</v>
      </c>
      <c r="B65" s="20">
        <v>1</v>
      </c>
      <c r="C65" s="27" t="s">
        <v>9</v>
      </c>
      <c r="D65" s="170"/>
      <c r="E65" s="28"/>
      <c r="F65" s="29">
        <f>D65</f>
        <v>0</v>
      </c>
      <c r="G65" s="21"/>
    </row>
    <row r="66" spans="1:7" ht="14.25" customHeight="1">
      <c r="A66" s="36" t="s">
        <v>26</v>
      </c>
      <c r="B66" s="20">
        <v>1</v>
      </c>
      <c r="C66" s="27" t="s">
        <v>9</v>
      </c>
      <c r="D66" s="170"/>
      <c r="E66" s="28"/>
      <c r="F66" s="29">
        <f>D66</f>
        <v>0</v>
      </c>
      <c r="G66" s="21"/>
    </row>
    <row r="67" spans="1:7" ht="14.25" customHeight="1" thickBot="1">
      <c r="A67" s="37" t="s">
        <v>27</v>
      </c>
      <c r="B67" s="30">
        <v>1</v>
      </c>
      <c r="C67" s="31" t="s">
        <v>11</v>
      </c>
      <c r="D67" s="172"/>
      <c r="E67" s="32"/>
      <c r="F67" s="33">
        <f>D67</f>
        <v>0</v>
      </c>
      <c r="G67" s="34"/>
    </row>
    <row r="68" spans="1:7" ht="16.5" thickBot="1" thickTop="1">
      <c r="A68" s="39" t="s">
        <v>6</v>
      </c>
      <c r="B68" s="14"/>
      <c r="C68" s="22"/>
      <c r="D68" s="15"/>
      <c r="E68" s="16"/>
      <c r="F68" s="40">
        <f>SUM(F52:F67)</f>
        <v>0</v>
      </c>
      <c r="G68" s="17"/>
    </row>
    <row r="69" spans="1:7" ht="16.5" thickTop="1">
      <c r="A69" s="42" t="s">
        <v>36</v>
      </c>
      <c r="B69" s="60"/>
      <c r="C69" s="60"/>
      <c r="D69" s="61"/>
      <c r="E69" s="61"/>
      <c r="F69" s="61"/>
      <c r="G69" s="45"/>
    </row>
    <row r="70" spans="1:7" ht="12.75">
      <c r="A70" s="18" t="s">
        <v>35</v>
      </c>
      <c r="B70" s="62">
        <v>7.5</v>
      </c>
      <c r="C70" s="63" t="s">
        <v>7</v>
      </c>
      <c r="D70" s="173"/>
      <c r="E70" s="64"/>
      <c r="F70" s="65">
        <f>B70*D70</f>
        <v>0</v>
      </c>
      <c r="G70" s="66"/>
    </row>
    <row r="71" spans="1:7" ht="12.75">
      <c r="A71" s="18" t="s">
        <v>14</v>
      </c>
      <c r="B71" s="62">
        <v>7</v>
      </c>
      <c r="C71" s="63" t="s">
        <v>7</v>
      </c>
      <c r="D71" s="173"/>
      <c r="E71" s="64"/>
      <c r="F71" s="65">
        <f>B71*D71</f>
        <v>0</v>
      </c>
      <c r="G71" s="66"/>
    </row>
    <row r="72" spans="1:7" ht="12.75">
      <c r="A72" s="67" t="s">
        <v>13</v>
      </c>
      <c r="B72" s="62">
        <v>3</v>
      </c>
      <c r="C72" s="68" t="s">
        <v>7</v>
      </c>
      <c r="D72" s="174"/>
      <c r="E72" s="69"/>
      <c r="F72" s="70">
        <f>B72*D72</f>
        <v>0</v>
      </c>
      <c r="G72" s="66"/>
    </row>
    <row r="73" spans="1:7" ht="12.75">
      <c r="A73" s="35" t="s">
        <v>25</v>
      </c>
      <c r="B73" s="71">
        <v>1</v>
      </c>
      <c r="C73" s="72" t="s">
        <v>9</v>
      </c>
      <c r="D73" s="175"/>
      <c r="E73" s="73"/>
      <c r="F73" s="74">
        <f>D73</f>
        <v>0</v>
      </c>
      <c r="G73" s="75"/>
    </row>
    <row r="74" spans="1:7" ht="12.75">
      <c r="A74" s="76" t="s">
        <v>8</v>
      </c>
      <c r="B74" s="77">
        <v>17.5</v>
      </c>
      <c r="C74" s="78" t="s">
        <v>7</v>
      </c>
      <c r="D74" s="176"/>
      <c r="E74" s="79"/>
      <c r="F74" s="80">
        <f aca="true" t="shared" si="0" ref="F74:F84">B74*D74</f>
        <v>0</v>
      </c>
      <c r="G74" s="81"/>
    </row>
    <row r="75" spans="1:9" ht="12.75">
      <c r="A75" s="38" t="s">
        <v>15</v>
      </c>
      <c r="B75" s="13">
        <v>7</v>
      </c>
      <c r="C75" s="72" t="s">
        <v>7</v>
      </c>
      <c r="D75" s="175"/>
      <c r="E75" s="73"/>
      <c r="F75" s="74">
        <f t="shared" si="0"/>
        <v>0</v>
      </c>
      <c r="G75" s="75"/>
      <c r="I75" t="s">
        <v>6</v>
      </c>
    </row>
    <row r="76" spans="1:7" ht="12.75">
      <c r="A76" s="82" t="s">
        <v>16</v>
      </c>
      <c r="B76" s="83">
        <v>8</v>
      </c>
      <c r="C76" s="78" t="s">
        <v>10</v>
      </c>
      <c r="D76" s="176"/>
      <c r="E76" s="79"/>
      <c r="F76" s="80">
        <f t="shared" si="0"/>
        <v>0</v>
      </c>
      <c r="G76" s="81"/>
    </row>
    <row r="77" spans="1:7" ht="12.75">
      <c r="A77" s="41" t="s">
        <v>17</v>
      </c>
      <c r="B77" s="20">
        <v>7</v>
      </c>
      <c r="C77" s="51" t="s">
        <v>7</v>
      </c>
      <c r="D77" s="171"/>
      <c r="E77" s="52"/>
      <c r="F77" s="53">
        <f t="shared" si="0"/>
        <v>0</v>
      </c>
      <c r="G77" s="54"/>
    </row>
    <row r="78" spans="1:7" ht="12.75">
      <c r="A78" s="41" t="s">
        <v>24</v>
      </c>
      <c r="B78" s="20">
        <v>1</v>
      </c>
      <c r="C78" s="51" t="s">
        <v>18</v>
      </c>
      <c r="D78" s="171"/>
      <c r="E78" s="52"/>
      <c r="F78" s="53">
        <f t="shared" si="0"/>
        <v>0</v>
      </c>
      <c r="G78" s="54"/>
    </row>
    <row r="79" spans="1:7" ht="12.75">
      <c r="A79" s="36" t="s">
        <v>22</v>
      </c>
      <c r="B79" s="55">
        <v>7</v>
      </c>
      <c r="C79" s="51" t="s">
        <v>7</v>
      </c>
      <c r="D79" s="171"/>
      <c r="E79" s="52"/>
      <c r="F79" s="53">
        <f t="shared" si="0"/>
        <v>0</v>
      </c>
      <c r="G79" s="54"/>
    </row>
    <row r="80" spans="1:7" ht="12.75">
      <c r="A80" s="36" t="s">
        <v>30</v>
      </c>
      <c r="B80" s="55">
        <v>1</v>
      </c>
      <c r="C80" s="51" t="s">
        <v>11</v>
      </c>
      <c r="D80" s="171"/>
      <c r="E80" s="52"/>
      <c r="F80" s="53">
        <f t="shared" si="0"/>
        <v>0</v>
      </c>
      <c r="G80" s="54"/>
    </row>
    <row r="81" spans="1:7" ht="12.75">
      <c r="A81" s="36" t="s">
        <v>21</v>
      </c>
      <c r="B81" s="55">
        <v>10</v>
      </c>
      <c r="C81" s="51" t="s">
        <v>10</v>
      </c>
      <c r="D81" s="171"/>
      <c r="E81" s="52"/>
      <c r="F81" s="53">
        <f t="shared" si="0"/>
        <v>0</v>
      </c>
      <c r="G81" s="54"/>
    </row>
    <row r="82" spans="1:7" ht="12.75">
      <c r="A82" s="36" t="s">
        <v>23</v>
      </c>
      <c r="B82" s="55">
        <v>2</v>
      </c>
      <c r="C82" s="51" t="s">
        <v>18</v>
      </c>
      <c r="D82" s="171"/>
      <c r="E82" s="52"/>
      <c r="F82" s="53">
        <f t="shared" si="0"/>
        <v>0</v>
      </c>
      <c r="G82" s="54"/>
    </row>
    <row r="83" spans="1:7" ht="13.5" customHeight="1">
      <c r="A83" s="36" t="s">
        <v>19</v>
      </c>
      <c r="B83" s="55">
        <v>2</v>
      </c>
      <c r="C83" s="51" t="s">
        <v>11</v>
      </c>
      <c r="D83" s="171"/>
      <c r="E83" s="52"/>
      <c r="F83" s="53">
        <f t="shared" si="0"/>
        <v>0</v>
      </c>
      <c r="G83" s="54"/>
    </row>
    <row r="84" spans="1:7" ht="13.5" customHeight="1">
      <c r="A84" s="36" t="s">
        <v>37</v>
      </c>
      <c r="B84" s="55">
        <v>1</v>
      </c>
      <c r="C84" s="51" t="s">
        <v>9</v>
      </c>
      <c r="D84" s="171"/>
      <c r="E84" s="52"/>
      <c r="F84" s="53">
        <f t="shared" si="0"/>
        <v>0</v>
      </c>
      <c r="G84" s="54"/>
    </row>
    <row r="85" spans="1:7" ht="12.75">
      <c r="A85" s="36" t="s">
        <v>20</v>
      </c>
      <c r="B85" s="55">
        <v>1</v>
      </c>
      <c r="C85" s="51" t="s">
        <v>9</v>
      </c>
      <c r="D85" s="171"/>
      <c r="E85" s="52"/>
      <c r="F85" s="53">
        <f>D85</f>
        <v>0</v>
      </c>
      <c r="G85" s="54"/>
    </row>
    <row r="86" spans="1:7" ht="13.5" thickBot="1">
      <c r="A86" s="37" t="s">
        <v>38</v>
      </c>
      <c r="B86" s="84">
        <v>1</v>
      </c>
      <c r="C86" s="85" t="s">
        <v>11</v>
      </c>
      <c r="D86" s="177"/>
      <c r="E86" s="86"/>
      <c r="F86" s="87">
        <f>D86</f>
        <v>0</v>
      </c>
      <c r="G86" s="88"/>
    </row>
    <row r="87" spans="1:7" ht="16.5" thickBot="1" thickTop="1">
      <c r="A87" s="89" t="s">
        <v>6</v>
      </c>
      <c r="B87" s="90"/>
      <c r="C87" s="91"/>
      <c r="D87" s="92"/>
      <c r="E87" s="93"/>
      <c r="F87" s="94">
        <f>SUM(F70:F86)</f>
        <v>0</v>
      </c>
      <c r="G87" s="95"/>
    </row>
    <row r="88" ht="42.75" customHeight="1" thickTop="1"/>
    <row r="89" spans="1:7" ht="21" customHeight="1" thickBot="1">
      <c r="A89" s="96" t="s">
        <v>41</v>
      </c>
      <c r="B89" s="58"/>
      <c r="C89" s="58"/>
      <c r="D89" s="58"/>
      <c r="E89" s="59"/>
      <c r="F89" s="59"/>
      <c r="G89" s="2"/>
    </row>
    <row r="90" spans="1:7" ht="3.75" customHeight="1" hidden="1">
      <c r="A90" s="2"/>
      <c r="B90" s="2"/>
      <c r="C90" s="2"/>
      <c r="D90" s="2"/>
      <c r="E90" s="2"/>
      <c r="F90" s="2"/>
      <c r="G90" s="2"/>
    </row>
    <row r="91" spans="1:7" ht="30.75" customHeight="1" thickBot="1">
      <c r="A91" s="8" t="s">
        <v>1</v>
      </c>
      <c r="B91" s="9" t="s">
        <v>2</v>
      </c>
      <c r="C91" s="9" t="s">
        <v>3</v>
      </c>
      <c r="D91" s="10" t="s">
        <v>4</v>
      </c>
      <c r="E91" s="10" t="s">
        <v>33</v>
      </c>
      <c r="F91" s="10" t="s">
        <v>5</v>
      </c>
      <c r="G91" s="11" t="s">
        <v>6</v>
      </c>
    </row>
    <row r="92" spans="1:7" ht="16.5" customHeight="1">
      <c r="A92" s="42" t="s">
        <v>34</v>
      </c>
      <c r="B92" s="43"/>
      <c r="C92" s="43"/>
      <c r="D92" s="44"/>
      <c r="E92" s="44"/>
      <c r="F92" s="44"/>
      <c r="G92" s="45"/>
    </row>
    <row r="93" spans="1:7" ht="13.5" customHeight="1">
      <c r="A93" s="18" t="s">
        <v>35</v>
      </c>
      <c r="B93" s="12">
        <v>27</v>
      </c>
      <c r="C93" s="19" t="s">
        <v>7</v>
      </c>
      <c r="D93" s="168"/>
      <c r="E93" s="5"/>
      <c r="F93" s="6">
        <f>B93*D93</f>
        <v>0</v>
      </c>
      <c r="G93" s="7"/>
    </row>
    <row r="94" spans="1:7" ht="13.5" customHeight="1">
      <c r="A94" s="18" t="s">
        <v>14</v>
      </c>
      <c r="B94" s="12">
        <v>6</v>
      </c>
      <c r="C94" s="19" t="s">
        <v>7</v>
      </c>
      <c r="D94" s="168"/>
      <c r="E94" s="5"/>
      <c r="F94" s="6">
        <f>B94*D94</f>
        <v>0</v>
      </c>
      <c r="G94" s="7"/>
    </row>
    <row r="95" spans="1:7" ht="12.75" customHeight="1">
      <c r="A95" s="35" t="s">
        <v>13</v>
      </c>
      <c r="B95" s="13">
        <v>9</v>
      </c>
      <c r="C95" s="23" t="s">
        <v>7</v>
      </c>
      <c r="D95" s="169"/>
      <c r="E95" s="24"/>
      <c r="F95" s="25">
        <f>B95*D95</f>
        <v>0</v>
      </c>
      <c r="G95" s="26"/>
    </row>
    <row r="96" spans="1:7" ht="12.75" customHeight="1">
      <c r="A96" s="36" t="s">
        <v>25</v>
      </c>
      <c r="B96" s="20">
        <v>1</v>
      </c>
      <c r="C96" s="27" t="s">
        <v>18</v>
      </c>
      <c r="D96" s="170"/>
      <c r="E96" s="28"/>
      <c r="F96" s="29">
        <f>D96*B96</f>
        <v>0</v>
      </c>
      <c r="G96" s="21"/>
    </row>
    <row r="97" spans="1:7" ht="13.5" customHeight="1">
      <c r="A97" s="36" t="s">
        <v>8</v>
      </c>
      <c r="B97" s="20">
        <v>33</v>
      </c>
      <c r="C97" s="27" t="s">
        <v>7</v>
      </c>
      <c r="D97" s="170"/>
      <c r="E97" s="28"/>
      <c r="F97" s="29">
        <f>B97*D97</f>
        <v>0</v>
      </c>
      <c r="G97" s="21"/>
    </row>
    <row r="98" spans="1:7" ht="14.25" customHeight="1">
      <c r="A98" s="38" t="s">
        <v>15</v>
      </c>
      <c r="B98" s="13">
        <v>6</v>
      </c>
      <c r="C98" s="23" t="s">
        <v>7</v>
      </c>
      <c r="D98" s="169"/>
      <c r="E98" s="24"/>
      <c r="F98" s="25">
        <f>B98*D98</f>
        <v>0</v>
      </c>
      <c r="G98" s="26"/>
    </row>
    <row r="99" spans="1:7" ht="14.25" customHeight="1">
      <c r="A99" s="41" t="s">
        <v>16</v>
      </c>
      <c r="B99" s="20">
        <v>27</v>
      </c>
      <c r="C99" s="27" t="s">
        <v>10</v>
      </c>
      <c r="D99" s="170"/>
      <c r="E99" s="28"/>
      <c r="F99" s="29">
        <f>B99*D99</f>
        <v>0</v>
      </c>
      <c r="G99" s="21"/>
    </row>
    <row r="100" spans="1:7" ht="14.25" customHeight="1">
      <c r="A100" s="41" t="s">
        <v>17</v>
      </c>
      <c r="B100" s="20">
        <v>7</v>
      </c>
      <c r="C100" s="27" t="s">
        <v>7</v>
      </c>
      <c r="D100" s="170"/>
      <c r="E100" s="28"/>
      <c r="F100" s="29">
        <f>B100*D100</f>
        <v>0</v>
      </c>
      <c r="G100" s="21"/>
    </row>
    <row r="101" spans="1:7" ht="14.25" customHeight="1">
      <c r="A101" s="41" t="s">
        <v>24</v>
      </c>
      <c r="B101" s="20">
        <v>2</v>
      </c>
      <c r="C101" s="51" t="s">
        <v>18</v>
      </c>
      <c r="D101" s="171"/>
      <c r="E101" s="52"/>
      <c r="F101" s="53">
        <f>B101*D101</f>
        <v>0</v>
      </c>
      <c r="G101" s="54"/>
    </row>
    <row r="102" spans="1:7" ht="14.25" customHeight="1">
      <c r="A102" s="36" t="s">
        <v>22</v>
      </c>
      <c r="B102" s="20">
        <v>6</v>
      </c>
      <c r="C102" s="27" t="s">
        <v>7</v>
      </c>
      <c r="D102" s="170"/>
      <c r="E102" s="28"/>
      <c r="F102" s="29">
        <f>B102*D102</f>
        <v>0</v>
      </c>
      <c r="G102" s="21"/>
    </row>
    <row r="103" spans="1:7" ht="14.25" customHeight="1">
      <c r="A103" s="36" t="s">
        <v>21</v>
      </c>
      <c r="B103" s="20">
        <v>14</v>
      </c>
      <c r="C103" s="27" t="s">
        <v>10</v>
      </c>
      <c r="D103" s="170"/>
      <c r="E103" s="28"/>
      <c r="F103" s="29">
        <f>B103*D103</f>
        <v>0</v>
      </c>
      <c r="G103" s="21"/>
    </row>
    <row r="104" spans="1:7" ht="14.25" customHeight="1">
      <c r="A104" s="36" t="s">
        <v>23</v>
      </c>
      <c r="B104" s="20">
        <v>2</v>
      </c>
      <c r="C104" s="27" t="s">
        <v>18</v>
      </c>
      <c r="D104" s="170"/>
      <c r="E104" s="28"/>
      <c r="F104" s="29">
        <f>B104*D104</f>
        <v>0</v>
      </c>
      <c r="G104" s="21"/>
    </row>
    <row r="105" spans="1:7" ht="14.25" customHeight="1">
      <c r="A105" s="36" t="s">
        <v>19</v>
      </c>
      <c r="B105" s="20">
        <v>3</v>
      </c>
      <c r="C105" s="27" t="s">
        <v>11</v>
      </c>
      <c r="D105" s="170"/>
      <c r="E105" s="28"/>
      <c r="F105" s="29">
        <f>B105*D105</f>
        <v>0</v>
      </c>
      <c r="G105" s="21"/>
    </row>
    <row r="106" spans="1:7" ht="14.25" customHeight="1">
      <c r="A106" s="36" t="s">
        <v>20</v>
      </c>
      <c r="B106" s="20">
        <v>1</v>
      </c>
      <c r="C106" s="27" t="s">
        <v>9</v>
      </c>
      <c r="D106" s="170"/>
      <c r="E106" s="28"/>
      <c r="F106" s="29">
        <f>D106</f>
        <v>0</v>
      </c>
      <c r="G106" s="21"/>
    </row>
    <row r="107" spans="1:7" ht="14.25" customHeight="1">
      <c r="A107" s="36" t="s">
        <v>26</v>
      </c>
      <c r="B107" s="20">
        <v>1</v>
      </c>
      <c r="C107" s="27" t="s">
        <v>9</v>
      </c>
      <c r="D107" s="170"/>
      <c r="E107" s="28"/>
      <c r="F107" s="29">
        <f>D107</f>
        <v>0</v>
      </c>
      <c r="G107" s="21"/>
    </row>
    <row r="108" spans="1:7" ht="14.25" customHeight="1" thickBot="1">
      <c r="A108" s="37" t="s">
        <v>27</v>
      </c>
      <c r="B108" s="30">
        <v>1</v>
      </c>
      <c r="C108" s="31" t="s">
        <v>11</v>
      </c>
      <c r="D108" s="172"/>
      <c r="E108" s="32"/>
      <c r="F108" s="33">
        <f>D108</f>
        <v>0</v>
      </c>
      <c r="G108" s="34"/>
    </row>
    <row r="109" spans="1:7" ht="16.5" thickBot="1" thickTop="1">
      <c r="A109" s="39" t="s">
        <v>6</v>
      </c>
      <c r="B109" s="14"/>
      <c r="C109" s="22"/>
      <c r="D109" s="15"/>
      <c r="E109" s="16"/>
      <c r="F109" s="40">
        <f>SUM(F93:F108)</f>
        <v>0</v>
      </c>
      <c r="G109" s="17"/>
    </row>
    <row r="110" spans="1:7" ht="16.5" thickTop="1">
      <c r="A110" s="42" t="s">
        <v>36</v>
      </c>
      <c r="B110" s="60"/>
      <c r="C110" s="60"/>
      <c r="D110" s="61"/>
      <c r="E110" s="61"/>
      <c r="F110" s="61"/>
      <c r="G110" s="45"/>
    </row>
    <row r="111" spans="1:7" ht="12.75">
      <c r="A111" s="18" t="s">
        <v>35</v>
      </c>
      <c r="B111" s="62">
        <v>7.5</v>
      </c>
      <c r="C111" s="63" t="s">
        <v>7</v>
      </c>
      <c r="D111" s="173"/>
      <c r="E111" s="64"/>
      <c r="F111" s="65">
        <f>B111*D111</f>
        <v>0</v>
      </c>
      <c r="G111" s="66"/>
    </row>
    <row r="112" spans="1:7" ht="12.75">
      <c r="A112" s="18" t="s">
        <v>14</v>
      </c>
      <c r="B112" s="62">
        <v>7</v>
      </c>
      <c r="C112" s="63" t="s">
        <v>7</v>
      </c>
      <c r="D112" s="173"/>
      <c r="E112" s="64"/>
      <c r="F112" s="65">
        <f>B112*D112</f>
        <v>0</v>
      </c>
      <c r="G112" s="66"/>
    </row>
    <row r="113" spans="1:7" ht="12.75">
      <c r="A113" s="67" t="s">
        <v>13</v>
      </c>
      <c r="B113" s="62">
        <v>3</v>
      </c>
      <c r="C113" s="68" t="s">
        <v>7</v>
      </c>
      <c r="D113" s="174"/>
      <c r="E113" s="69"/>
      <c r="F113" s="70">
        <f>B113*D113</f>
        <v>0</v>
      </c>
      <c r="G113" s="66"/>
    </row>
    <row r="114" spans="1:7" ht="12.75">
      <c r="A114" s="35" t="s">
        <v>25</v>
      </c>
      <c r="B114" s="71">
        <v>1</v>
      </c>
      <c r="C114" s="72" t="s">
        <v>9</v>
      </c>
      <c r="D114" s="175"/>
      <c r="E114" s="73"/>
      <c r="F114" s="74">
        <f>D114</f>
        <v>0</v>
      </c>
      <c r="G114" s="75"/>
    </row>
    <row r="115" spans="1:7" ht="12.75">
      <c r="A115" s="76" t="s">
        <v>8</v>
      </c>
      <c r="B115" s="77">
        <v>17.5</v>
      </c>
      <c r="C115" s="78" t="s">
        <v>7</v>
      </c>
      <c r="D115" s="176"/>
      <c r="E115" s="79"/>
      <c r="F115" s="80">
        <f aca="true" t="shared" si="1" ref="F115:F125">B115*D115</f>
        <v>0</v>
      </c>
      <c r="G115" s="81"/>
    </row>
    <row r="116" spans="1:9" ht="12.75">
      <c r="A116" s="38" t="s">
        <v>15</v>
      </c>
      <c r="B116" s="13">
        <v>7</v>
      </c>
      <c r="C116" s="72" t="s">
        <v>7</v>
      </c>
      <c r="D116" s="175"/>
      <c r="E116" s="73"/>
      <c r="F116" s="74">
        <f t="shared" si="1"/>
        <v>0</v>
      </c>
      <c r="G116" s="75"/>
      <c r="I116" t="s">
        <v>6</v>
      </c>
    </row>
    <row r="117" spans="1:7" ht="12.75">
      <c r="A117" s="82" t="s">
        <v>16</v>
      </c>
      <c r="B117" s="83">
        <v>8</v>
      </c>
      <c r="C117" s="78" t="s">
        <v>10</v>
      </c>
      <c r="D117" s="176"/>
      <c r="E117" s="79"/>
      <c r="F117" s="80">
        <f t="shared" si="1"/>
        <v>0</v>
      </c>
      <c r="G117" s="81"/>
    </row>
    <row r="118" spans="1:7" ht="12.75">
      <c r="A118" s="41" t="s">
        <v>17</v>
      </c>
      <c r="B118" s="20">
        <v>7</v>
      </c>
      <c r="C118" s="51" t="s">
        <v>7</v>
      </c>
      <c r="D118" s="171"/>
      <c r="E118" s="52"/>
      <c r="F118" s="53">
        <f t="shared" si="1"/>
        <v>0</v>
      </c>
      <c r="G118" s="54"/>
    </row>
    <row r="119" spans="1:7" ht="12.75">
      <c r="A119" s="41" t="s">
        <v>24</v>
      </c>
      <c r="B119" s="20">
        <v>1</v>
      </c>
      <c r="C119" s="51" t="s">
        <v>18</v>
      </c>
      <c r="D119" s="171"/>
      <c r="E119" s="52"/>
      <c r="F119" s="53">
        <f t="shared" si="1"/>
        <v>0</v>
      </c>
      <c r="G119" s="54"/>
    </row>
    <row r="120" spans="1:7" ht="12.75">
      <c r="A120" s="36" t="s">
        <v>22</v>
      </c>
      <c r="B120" s="55">
        <v>7</v>
      </c>
      <c r="C120" s="51" t="s">
        <v>7</v>
      </c>
      <c r="D120" s="171"/>
      <c r="E120" s="52"/>
      <c r="F120" s="53">
        <f t="shared" si="1"/>
        <v>0</v>
      </c>
      <c r="G120" s="54"/>
    </row>
    <row r="121" spans="1:7" ht="12.75">
      <c r="A121" s="36" t="s">
        <v>30</v>
      </c>
      <c r="B121" s="55">
        <v>1</v>
      </c>
      <c r="C121" s="51" t="s">
        <v>11</v>
      </c>
      <c r="D121" s="171"/>
      <c r="E121" s="52"/>
      <c r="F121" s="53">
        <f t="shared" si="1"/>
        <v>0</v>
      </c>
      <c r="G121" s="54"/>
    </row>
    <row r="122" spans="1:7" ht="12.75">
      <c r="A122" s="36" t="s">
        <v>21</v>
      </c>
      <c r="B122" s="55">
        <v>10</v>
      </c>
      <c r="C122" s="51" t="s">
        <v>10</v>
      </c>
      <c r="D122" s="171"/>
      <c r="E122" s="52"/>
      <c r="F122" s="53">
        <f t="shared" si="1"/>
        <v>0</v>
      </c>
      <c r="G122" s="54"/>
    </row>
    <row r="123" spans="1:7" ht="12.75">
      <c r="A123" s="36" t="s">
        <v>23</v>
      </c>
      <c r="B123" s="55">
        <v>2</v>
      </c>
      <c r="C123" s="51" t="s">
        <v>18</v>
      </c>
      <c r="D123" s="171"/>
      <c r="E123" s="52"/>
      <c r="F123" s="53">
        <f t="shared" si="1"/>
        <v>0</v>
      </c>
      <c r="G123" s="54"/>
    </row>
    <row r="124" spans="1:7" ht="13.5" customHeight="1">
      <c r="A124" s="36" t="s">
        <v>19</v>
      </c>
      <c r="B124" s="55">
        <v>2</v>
      </c>
      <c r="C124" s="51" t="s">
        <v>11</v>
      </c>
      <c r="D124" s="171"/>
      <c r="E124" s="52"/>
      <c r="F124" s="53">
        <f t="shared" si="1"/>
        <v>0</v>
      </c>
      <c r="G124" s="54"/>
    </row>
    <row r="125" spans="1:7" ht="13.5" customHeight="1">
      <c r="A125" s="36" t="s">
        <v>40</v>
      </c>
      <c r="B125" s="55">
        <v>1</v>
      </c>
      <c r="C125" s="51" t="s">
        <v>9</v>
      </c>
      <c r="D125" s="171"/>
      <c r="E125" s="52"/>
      <c r="F125" s="53">
        <f t="shared" si="1"/>
        <v>0</v>
      </c>
      <c r="G125" s="54"/>
    </row>
    <row r="126" spans="1:7" ht="12.75">
      <c r="A126" s="36" t="s">
        <v>20</v>
      </c>
      <c r="B126" s="55">
        <v>1</v>
      </c>
      <c r="C126" s="51" t="s">
        <v>9</v>
      </c>
      <c r="D126" s="171"/>
      <c r="E126" s="52"/>
      <c r="F126" s="53">
        <f>D126</f>
        <v>0</v>
      </c>
      <c r="G126" s="54"/>
    </row>
    <row r="127" spans="1:7" ht="13.5" thickBot="1">
      <c r="A127" s="37" t="s">
        <v>38</v>
      </c>
      <c r="B127" s="84">
        <v>1</v>
      </c>
      <c r="C127" s="85" t="s">
        <v>11</v>
      </c>
      <c r="D127" s="177"/>
      <c r="E127" s="86"/>
      <c r="F127" s="87">
        <f>D127</f>
        <v>0</v>
      </c>
      <c r="G127" s="88"/>
    </row>
    <row r="128" spans="1:7" ht="16.5" thickBot="1" thickTop="1">
      <c r="A128" s="89" t="s">
        <v>6</v>
      </c>
      <c r="B128" s="90"/>
      <c r="C128" s="91"/>
      <c r="D128" s="92"/>
      <c r="E128" s="93"/>
      <c r="F128" s="94">
        <f>SUM(F111:F127)</f>
        <v>0</v>
      </c>
      <c r="G128" s="95"/>
    </row>
    <row r="129" ht="54.75" customHeight="1" thickTop="1"/>
    <row r="130" spans="1:7" ht="21" customHeight="1" thickBot="1">
      <c r="A130" s="96" t="s">
        <v>43</v>
      </c>
      <c r="B130" s="58"/>
      <c r="C130" s="58"/>
      <c r="D130" s="58"/>
      <c r="E130" s="59"/>
      <c r="F130" s="59"/>
      <c r="G130" s="2"/>
    </row>
    <row r="131" spans="1:7" ht="3.75" customHeight="1" hidden="1">
      <c r="A131" s="2"/>
      <c r="B131" s="2"/>
      <c r="C131" s="2"/>
      <c r="D131" s="2"/>
      <c r="E131" s="2"/>
      <c r="F131" s="2"/>
      <c r="G131" s="2"/>
    </row>
    <row r="132" spans="1:7" ht="30.75" customHeight="1" thickBot="1">
      <c r="A132" s="8" t="s">
        <v>1</v>
      </c>
      <c r="B132" s="9" t="s">
        <v>2</v>
      </c>
      <c r="C132" s="9" t="s">
        <v>3</v>
      </c>
      <c r="D132" s="10" t="s">
        <v>4</v>
      </c>
      <c r="E132" s="10" t="s">
        <v>29</v>
      </c>
      <c r="F132" s="10" t="s">
        <v>5</v>
      </c>
      <c r="G132" s="11" t="s">
        <v>6</v>
      </c>
    </row>
    <row r="133" spans="1:7" ht="16.5" customHeight="1">
      <c r="A133" s="42" t="s">
        <v>34</v>
      </c>
      <c r="B133" s="43"/>
      <c r="C133" s="43"/>
      <c r="D133" s="44"/>
      <c r="E133" s="44"/>
      <c r="F133" s="44"/>
      <c r="G133" s="45"/>
    </row>
    <row r="134" spans="1:7" ht="13.5" customHeight="1">
      <c r="A134" s="18" t="s">
        <v>35</v>
      </c>
      <c r="B134" s="62">
        <v>18</v>
      </c>
      <c r="C134" s="63" t="s">
        <v>7</v>
      </c>
      <c r="D134" s="173"/>
      <c r="E134" s="64"/>
      <c r="F134" s="65">
        <f aca="true" t="shared" si="2" ref="F134:F150">B134*D134</f>
        <v>0</v>
      </c>
      <c r="G134" s="66"/>
    </row>
    <row r="135" spans="1:7" ht="13.5" customHeight="1">
      <c r="A135" s="18" t="s">
        <v>14</v>
      </c>
      <c r="B135" s="62">
        <v>7</v>
      </c>
      <c r="C135" s="63" t="s">
        <v>7</v>
      </c>
      <c r="D135" s="173"/>
      <c r="E135" s="64"/>
      <c r="F135" s="65">
        <f t="shared" si="2"/>
        <v>0</v>
      </c>
      <c r="G135" s="66"/>
    </row>
    <row r="136" spans="1:7" ht="12.75" customHeight="1">
      <c r="A136" s="67" t="s">
        <v>13</v>
      </c>
      <c r="B136" s="62">
        <v>9</v>
      </c>
      <c r="C136" s="68" t="s">
        <v>7</v>
      </c>
      <c r="D136" s="174"/>
      <c r="E136" s="69"/>
      <c r="F136" s="70">
        <f t="shared" si="2"/>
        <v>0</v>
      </c>
      <c r="G136" s="66"/>
    </row>
    <row r="137" spans="1:7" ht="12.75" customHeight="1">
      <c r="A137" s="76" t="s">
        <v>25</v>
      </c>
      <c r="B137" s="77">
        <v>1</v>
      </c>
      <c r="C137" s="78" t="s">
        <v>18</v>
      </c>
      <c r="D137" s="176"/>
      <c r="E137" s="79"/>
      <c r="F137" s="70">
        <f t="shared" si="2"/>
        <v>0</v>
      </c>
      <c r="G137" s="81"/>
    </row>
    <row r="138" spans="1:7" ht="13.5" customHeight="1">
      <c r="A138" s="36" t="s">
        <v>8</v>
      </c>
      <c r="B138" s="55">
        <v>27</v>
      </c>
      <c r="C138" s="51" t="s">
        <v>7</v>
      </c>
      <c r="D138" s="171"/>
      <c r="E138" s="52"/>
      <c r="F138" s="53">
        <f t="shared" si="2"/>
        <v>0</v>
      </c>
      <c r="G138" s="54"/>
    </row>
    <row r="139" spans="1:7" ht="14.25" customHeight="1">
      <c r="A139" s="38" t="s">
        <v>15</v>
      </c>
      <c r="B139" s="13">
        <v>6</v>
      </c>
      <c r="C139" s="72" t="s">
        <v>7</v>
      </c>
      <c r="D139" s="175"/>
      <c r="E139" s="73"/>
      <c r="F139" s="74">
        <f t="shared" si="2"/>
        <v>0</v>
      </c>
      <c r="G139" s="75"/>
    </row>
    <row r="140" spans="1:7" ht="14.25" customHeight="1">
      <c r="A140" s="82" t="s">
        <v>16</v>
      </c>
      <c r="B140" s="83">
        <v>20</v>
      </c>
      <c r="C140" s="78" t="s">
        <v>10</v>
      </c>
      <c r="D140" s="176"/>
      <c r="E140" s="79"/>
      <c r="F140" s="80">
        <f t="shared" si="2"/>
        <v>0</v>
      </c>
      <c r="G140" s="81"/>
    </row>
    <row r="141" spans="1:7" ht="14.25" customHeight="1">
      <c r="A141" s="41" t="s">
        <v>17</v>
      </c>
      <c r="B141" s="20">
        <v>8</v>
      </c>
      <c r="C141" s="51" t="s">
        <v>7</v>
      </c>
      <c r="D141" s="171"/>
      <c r="E141" s="52"/>
      <c r="F141" s="53">
        <f t="shared" si="2"/>
        <v>0</v>
      </c>
      <c r="G141" s="54"/>
    </row>
    <row r="142" spans="1:7" ht="14.25" customHeight="1">
      <c r="A142" s="38" t="s">
        <v>24</v>
      </c>
      <c r="B142" s="13">
        <v>2</v>
      </c>
      <c r="C142" s="72" t="s">
        <v>18</v>
      </c>
      <c r="D142" s="175"/>
      <c r="E142" s="73"/>
      <c r="F142" s="74">
        <f t="shared" si="2"/>
        <v>0</v>
      </c>
      <c r="G142" s="75"/>
    </row>
    <row r="143" spans="1:7" ht="14.25" customHeight="1">
      <c r="A143" s="97" t="s">
        <v>42</v>
      </c>
      <c r="B143" s="83">
        <v>1</v>
      </c>
      <c r="C143" s="78" t="s">
        <v>18</v>
      </c>
      <c r="D143" s="176"/>
      <c r="E143" s="79"/>
      <c r="F143" s="70">
        <f t="shared" si="2"/>
        <v>0</v>
      </c>
      <c r="G143" s="81"/>
    </row>
    <row r="144" spans="1:7" ht="14.25" customHeight="1">
      <c r="A144" s="36" t="s">
        <v>22</v>
      </c>
      <c r="B144" s="55">
        <v>6</v>
      </c>
      <c r="C144" s="51" t="s">
        <v>7</v>
      </c>
      <c r="D144" s="171"/>
      <c r="E144" s="52"/>
      <c r="F144" s="53">
        <f t="shared" si="2"/>
        <v>0</v>
      </c>
      <c r="G144" s="54"/>
    </row>
    <row r="145" spans="1:7" ht="14.25" customHeight="1">
      <c r="A145" s="36" t="s">
        <v>21</v>
      </c>
      <c r="B145" s="55">
        <v>14</v>
      </c>
      <c r="C145" s="51" t="s">
        <v>10</v>
      </c>
      <c r="D145" s="171"/>
      <c r="E145" s="52"/>
      <c r="F145" s="53">
        <f t="shared" si="2"/>
        <v>0</v>
      </c>
      <c r="G145" s="54"/>
    </row>
    <row r="146" spans="1:7" ht="14.25" customHeight="1">
      <c r="A146" s="36" t="s">
        <v>23</v>
      </c>
      <c r="B146" s="55">
        <v>2</v>
      </c>
      <c r="C146" s="51" t="s">
        <v>18</v>
      </c>
      <c r="D146" s="171"/>
      <c r="E146" s="52"/>
      <c r="F146" s="53">
        <f t="shared" si="2"/>
        <v>0</v>
      </c>
      <c r="G146" s="54"/>
    </row>
    <row r="147" spans="1:7" ht="14.25" customHeight="1">
      <c r="A147" s="36" t="s">
        <v>19</v>
      </c>
      <c r="B147" s="55">
        <v>3</v>
      </c>
      <c r="C147" s="51" t="s">
        <v>11</v>
      </c>
      <c r="D147" s="171"/>
      <c r="E147" s="52"/>
      <c r="F147" s="53">
        <f t="shared" si="2"/>
        <v>0</v>
      </c>
      <c r="G147" s="54"/>
    </row>
    <row r="148" spans="1:7" ht="14.25" customHeight="1">
      <c r="A148" s="36" t="s">
        <v>20</v>
      </c>
      <c r="B148" s="55">
        <v>1</v>
      </c>
      <c r="C148" s="51" t="s">
        <v>9</v>
      </c>
      <c r="D148" s="171"/>
      <c r="E148" s="52"/>
      <c r="F148" s="53">
        <f t="shared" si="2"/>
        <v>0</v>
      </c>
      <c r="G148" s="54"/>
    </row>
    <row r="149" spans="1:7" ht="14.25" customHeight="1">
      <c r="A149" s="36" t="s">
        <v>26</v>
      </c>
      <c r="B149" s="55">
        <v>1</v>
      </c>
      <c r="C149" s="51" t="s">
        <v>9</v>
      </c>
      <c r="D149" s="171"/>
      <c r="E149" s="52"/>
      <c r="F149" s="70">
        <f t="shared" si="2"/>
        <v>0</v>
      </c>
      <c r="G149" s="54"/>
    </row>
    <row r="150" spans="1:7" ht="14.25" customHeight="1" thickBot="1">
      <c r="A150" s="36" t="s">
        <v>27</v>
      </c>
      <c r="B150" s="55">
        <v>1</v>
      </c>
      <c r="C150" s="51" t="s">
        <v>11</v>
      </c>
      <c r="D150" s="171"/>
      <c r="E150" s="52"/>
      <c r="F150" s="70">
        <f t="shared" si="2"/>
        <v>0</v>
      </c>
      <c r="G150" s="54"/>
    </row>
    <row r="151" spans="1:7" ht="16.5" thickBot="1" thickTop="1">
      <c r="A151" s="39" t="s">
        <v>6</v>
      </c>
      <c r="B151" s="14"/>
      <c r="C151" s="22"/>
      <c r="D151" s="15"/>
      <c r="E151" s="16"/>
      <c r="F151" s="40">
        <f>SUM(F134:F150)</f>
        <v>0</v>
      </c>
      <c r="G151" s="17"/>
    </row>
    <row r="152" spans="1:7" ht="16.5" thickTop="1">
      <c r="A152" s="42" t="s">
        <v>36</v>
      </c>
      <c r="B152" s="60"/>
      <c r="C152" s="60"/>
      <c r="D152" s="61"/>
      <c r="E152" s="61"/>
      <c r="F152" s="61"/>
      <c r="G152" s="45"/>
    </row>
    <row r="153" spans="1:7" ht="12.75">
      <c r="A153" s="18" t="s">
        <v>35</v>
      </c>
      <c r="B153" s="62">
        <v>7.5</v>
      </c>
      <c r="C153" s="63" t="s">
        <v>7</v>
      </c>
      <c r="D153" s="173"/>
      <c r="E153" s="64"/>
      <c r="F153" s="65">
        <f>B153*D153</f>
        <v>0</v>
      </c>
      <c r="G153" s="66"/>
    </row>
    <row r="154" spans="1:7" ht="12.75">
      <c r="A154" s="18" t="s">
        <v>14</v>
      </c>
      <c r="B154" s="62">
        <v>7</v>
      </c>
      <c r="C154" s="63" t="s">
        <v>7</v>
      </c>
      <c r="D154" s="173"/>
      <c r="E154" s="64"/>
      <c r="F154" s="65">
        <f aca="true" t="shared" si="3" ref="F154:F168">B154*D154</f>
        <v>0</v>
      </c>
      <c r="G154" s="66"/>
    </row>
    <row r="155" spans="1:7" ht="12.75">
      <c r="A155" s="67" t="s">
        <v>13</v>
      </c>
      <c r="B155" s="62">
        <v>3</v>
      </c>
      <c r="C155" s="68" t="s">
        <v>7</v>
      </c>
      <c r="D155" s="174"/>
      <c r="E155" s="69"/>
      <c r="F155" s="65">
        <f t="shared" si="3"/>
        <v>0</v>
      </c>
      <c r="G155" s="66"/>
    </row>
    <row r="156" spans="1:7" ht="12.75">
      <c r="A156" s="67" t="s">
        <v>25</v>
      </c>
      <c r="B156" s="62">
        <v>1</v>
      </c>
      <c r="C156" s="68" t="s">
        <v>9</v>
      </c>
      <c r="D156" s="174"/>
      <c r="E156" s="69"/>
      <c r="F156" s="65">
        <f t="shared" si="3"/>
        <v>0</v>
      </c>
      <c r="G156" s="66"/>
    </row>
    <row r="157" spans="1:7" ht="12.75">
      <c r="A157" s="76" t="s">
        <v>8</v>
      </c>
      <c r="B157" s="77">
        <v>17.5</v>
      </c>
      <c r="C157" s="78" t="s">
        <v>7</v>
      </c>
      <c r="D157" s="176"/>
      <c r="E157" s="79"/>
      <c r="F157" s="65">
        <f t="shared" si="3"/>
        <v>0</v>
      </c>
      <c r="G157" s="81"/>
    </row>
    <row r="158" spans="1:7" ht="12.75">
      <c r="A158" s="38" t="s">
        <v>15</v>
      </c>
      <c r="B158" s="13">
        <v>7</v>
      </c>
      <c r="C158" s="72" t="s">
        <v>7</v>
      </c>
      <c r="D158" s="175"/>
      <c r="E158" s="73"/>
      <c r="F158" s="65">
        <f t="shared" si="3"/>
        <v>0</v>
      </c>
      <c r="G158" s="75"/>
    </row>
    <row r="159" spans="1:7" ht="12.75">
      <c r="A159" s="82" t="s">
        <v>16</v>
      </c>
      <c r="B159" s="83">
        <v>8</v>
      </c>
      <c r="C159" s="78" t="s">
        <v>10</v>
      </c>
      <c r="D159" s="176"/>
      <c r="E159" s="79"/>
      <c r="F159" s="65">
        <f t="shared" si="3"/>
        <v>0</v>
      </c>
      <c r="G159" s="81"/>
    </row>
    <row r="160" spans="1:7" ht="12.75">
      <c r="A160" s="41" t="s">
        <v>17</v>
      </c>
      <c r="B160" s="20">
        <v>7</v>
      </c>
      <c r="C160" s="51" t="s">
        <v>7</v>
      </c>
      <c r="D160" s="171"/>
      <c r="E160" s="52"/>
      <c r="F160" s="65">
        <f t="shared" si="3"/>
        <v>0</v>
      </c>
      <c r="G160" s="54"/>
    </row>
    <row r="161" spans="1:7" ht="12.75">
      <c r="A161" s="36" t="s">
        <v>22</v>
      </c>
      <c r="B161" s="55">
        <v>7</v>
      </c>
      <c r="C161" s="51" t="s">
        <v>7</v>
      </c>
      <c r="D161" s="171"/>
      <c r="E161" s="52"/>
      <c r="F161" s="65">
        <f t="shared" si="3"/>
        <v>0</v>
      </c>
      <c r="G161" s="54"/>
    </row>
    <row r="162" spans="1:7" ht="12.75">
      <c r="A162" s="36" t="s">
        <v>30</v>
      </c>
      <c r="B162" s="55">
        <v>1</v>
      </c>
      <c r="C162" s="51" t="s">
        <v>11</v>
      </c>
      <c r="D162" s="171"/>
      <c r="E162" s="52"/>
      <c r="F162" s="65">
        <f t="shared" si="3"/>
        <v>0</v>
      </c>
      <c r="G162" s="54"/>
    </row>
    <row r="163" spans="1:7" ht="12.75">
      <c r="A163" s="36" t="s">
        <v>21</v>
      </c>
      <c r="B163" s="55">
        <v>10</v>
      </c>
      <c r="C163" s="51" t="s">
        <v>10</v>
      </c>
      <c r="D163" s="171"/>
      <c r="E163" s="52"/>
      <c r="F163" s="65">
        <f t="shared" si="3"/>
        <v>0</v>
      </c>
      <c r="G163" s="54"/>
    </row>
    <row r="164" spans="1:7" ht="12.75">
      <c r="A164" s="36" t="s">
        <v>23</v>
      </c>
      <c r="B164" s="55">
        <v>2</v>
      </c>
      <c r="C164" s="51" t="s">
        <v>18</v>
      </c>
      <c r="D164" s="171"/>
      <c r="E164" s="52"/>
      <c r="F164" s="65">
        <f t="shared" si="3"/>
        <v>0</v>
      </c>
      <c r="G164" s="54"/>
    </row>
    <row r="165" spans="1:7" ht="12.75">
      <c r="A165" s="36" t="s">
        <v>19</v>
      </c>
      <c r="B165" s="55">
        <v>2</v>
      </c>
      <c r="C165" s="51" t="s">
        <v>11</v>
      </c>
      <c r="D165" s="171"/>
      <c r="E165" s="52"/>
      <c r="F165" s="65">
        <f t="shared" si="3"/>
        <v>0</v>
      </c>
      <c r="G165" s="54"/>
    </row>
    <row r="166" spans="1:7" ht="12.75">
      <c r="A166" s="36" t="s">
        <v>37</v>
      </c>
      <c r="B166" s="55">
        <v>1</v>
      </c>
      <c r="C166" s="51" t="s">
        <v>9</v>
      </c>
      <c r="D166" s="171"/>
      <c r="E166" s="52"/>
      <c r="F166" s="65">
        <f t="shared" si="3"/>
        <v>0</v>
      </c>
      <c r="G166" s="54"/>
    </row>
    <row r="167" spans="1:7" ht="12.75">
      <c r="A167" s="36" t="s">
        <v>20</v>
      </c>
      <c r="B167" s="55">
        <v>1</v>
      </c>
      <c r="C167" s="51" t="s">
        <v>9</v>
      </c>
      <c r="D167" s="171"/>
      <c r="E167" s="52"/>
      <c r="F167" s="65">
        <f t="shared" si="3"/>
        <v>0</v>
      </c>
      <c r="G167" s="54"/>
    </row>
    <row r="168" spans="1:7" ht="13.5" thickBot="1">
      <c r="A168" s="37" t="s">
        <v>38</v>
      </c>
      <c r="B168" s="84">
        <v>1</v>
      </c>
      <c r="C168" s="85" t="s">
        <v>11</v>
      </c>
      <c r="D168" s="177"/>
      <c r="E168" s="86"/>
      <c r="F168" s="65">
        <f t="shared" si="3"/>
        <v>0</v>
      </c>
      <c r="G168" s="88"/>
    </row>
    <row r="169" spans="1:7" ht="16.5" thickBot="1" thickTop="1">
      <c r="A169" s="89" t="s">
        <v>6</v>
      </c>
      <c r="B169" s="90"/>
      <c r="C169" s="91"/>
      <c r="D169" s="92"/>
      <c r="E169" s="93"/>
      <c r="F169" s="40">
        <f>SUM(F153:F168)</f>
        <v>0</v>
      </c>
      <c r="G169" s="95"/>
    </row>
    <row r="170" ht="57.75" customHeight="1" thickTop="1"/>
    <row r="171" spans="1:7" ht="18.75" thickBot="1">
      <c r="A171" s="96" t="s">
        <v>47</v>
      </c>
      <c r="B171" s="58"/>
      <c r="C171" s="58"/>
      <c r="D171" s="58"/>
      <c r="E171" s="59"/>
      <c r="F171" s="59"/>
      <c r="G171" s="2"/>
    </row>
    <row r="172" spans="1:7" ht="13.5" thickBot="1">
      <c r="A172" s="8" t="s">
        <v>1</v>
      </c>
      <c r="B172" s="9" t="s">
        <v>2</v>
      </c>
      <c r="C172" s="9" t="s">
        <v>3</v>
      </c>
      <c r="D172" s="10" t="s">
        <v>4</v>
      </c>
      <c r="E172" s="10" t="s">
        <v>33</v>
      </c>
      <c r="F172" s="10" t="s">
        <v>5</v>
      </c>
      <c r="G172" s="11" t="s">
        <v>6</v>
      </c>
    </row>
    <row r="173" spans="1:7" ht="15.75">
      <c r="A173" s="42" t="s">
        <v>34</v>
      </c>
      <c r="B173" s="43"/>
      <c r="C173" s="43"/>
      <c r="D173" s="44"/>
      <c r="E173" s="44"/>
      <c r="F173" s="44"/>
      <c r="G173" s="45"/>
    </row>
    <row r="174" spans="1:7" ht="12.75">
      <c r="A174" s="18" t="s">
        <v>35</v>
      </c>
      <c r="B174" s="12">
        <v>20</v>
      </c>
      <c r="C174" s="19" t="s">
        <v>7</v>
      </c>
      <c r="D174" s="168"/>
      <c r="E174" s="5"/>
      <c r="F174" s="6">
        <f>B174*D174</f>
        <v>0</v>
      </c>
      <c r="G174" s="7"/>
    </row>
    <row r="175" spans="1:7" ht="12.75">
      <c r="A175" s="18" t="s">
        <v>14</v>
      </c>
      <c r="B175" s="12">
        <v>4.5</v>
      </c>
      <c r="C175" s="19" t="s">
        <v>7</v>
      </c>
      <c r="D175" s="168"/>
      <c r="E175" s="5"/>
      <c r="F175" s="6">
        <f aca="true" t="shared" si="4" ref="F175:F188">B175*D175</f>
        <v>0</v>
      </c>
      <c r="G175" s="7"/>
    </row>
    <row r="176" spans="1:7" ht="12.75">
      <c r="A176" s="35" t="s">
        <v>13</v>
      </c>
      <c r="B176" s="13">
        <v>10</v>
      </c>
      <c r="C176" s="23" t="s">
        <v>7</v>
      </c>
      <c r="D176" s="169"/>
      <c r="E176" s="24"/>
      <c r="F176" s="6">
        <f t="shared" si="4"/>
        <v>0</v>
      </c>
      <c r="G176" s="26"/>
    </row>
    <row r="177" spans="1:7" ht="12.75">
      <c r="A177" s="36" t="s">
        <v>25</v>
      </c>
      <c r="B177" s="20">
        <v>1</v>
      </c>
      <c r="C177" s="27" t="s">
        <v>18</v>
      </c>
      <c r="D177" s="170"/>
      <c r="E177" s="28"/>
      <c r="F177" s="6">
        <f t="shared" si="4"/>
        <v>0</v>
      </c>
      <c r="G177" s="21"/>
    </row>
    <row r="178" spans="1:7" ht="12.75">
      <c r="A178" s="36" t="s">
        <v>8</v>
      </c>
      <c r="B178" s="20">
        <v>34</v>
      </c>
      <c r="C178" s="27" t="s">
        <v>7</v>
      </c>
      <c r="D178" s="170"/>
      <c r="E178" s="28"/>
      <c r="F178" s="6">
        <f t="shared" si="4"/>
        <v>0</v>
      </c>
      <c r="G178" s="21"/>
    </row>
    <row r="179" spans="1:7" ht="12.75">
      <c r="A179" s="38" t="s">
        <v>15</v>
      </c>
      <c r="B179" s="13">
        <v>4.5</v>
      </c>
      <c r="C179" s="23" t="s">
        <v>7</v>
      </c>
      <c r="D179" s="169"/>
      <c r="E179" s="24"/>
      <c r="F179" s="6">
        <f t="shared" si="4"/>
        <v>0</v>
      </c>
      <c r="G179" s="26"/>
    </row>
    <row r="180" spans="1:7" ht="12.75">
      <c r="A180" s="41" t="s">
        <v>16</v>
      </c>
      <c r="B180" s="20">
        <v>23</v>
      </c>
      <c r="C180" s="27" t="s">
        <v>10</v>
      </c>
      <c r="D180" s="170"/>
      <c r="E180" s="28"/>
      <c r="F180" s="6">
        <f t="shared" si="4"/>
        <v>0</v>
      </c>
      <c r="G180" s="21"/>
    </row>
    <row r="181" spans="1:7" ht="12.75">
      <c r="A181" s="41" t="s">
        <v>17</v>
      </c>
      <c r="B181" s="20">
        <v>5</v>
      </c>
      <c r="C181" s="27" t="s">
        <v>7</v>
      </c>
      <c r="D181" s="170"/>
      <c r="E181" s="28"/>
      <c r="F181" s="6">
        <f t="shared" si="4"/>
        <v>0</v>
      </c>
      <c r="G181" s="21"/>
    </row>
    <row r="182" spans="1:7" ht="12.75">
      <c r="A182" s="36" t="s">
        <v>22</v>
      </c>
      <c r="B182" s="20">
        <v>5</v>
      </c>
      <c r="C182" s="27" t="s">
        <v>7</v>
      </c>
      <c r="D182" s="170"/>
      <c r="E182" s="28"/>
      <c r="F182" s="6">
        <f t="shared" si="4"/>
        <v>0</v>
      </c>
      <c r="G182" s="21"/>
    </row>
    <row r="183" spans="1:7" ht="12.75">
      <c r="A183" s="36" t="s">
        <v>21</v>
      </c>
      <c r="B183" s="20">
        <v>15</v>
      </c>
      <c r="C183" s="27" t="s">
        <v>10</v>
      </c>
      <c r="D183" s="170"/>
      <c r="E183" s="28"/>
      <c r="F183" s="6">
        <f t="shared" si="4"/>
        <v>0</v>
      </c>
      <c r="G183" s="21"/>
    </row>
    <row r="184" spans="1:7" ht="12.75">
      <c r="A184" t="s">
        <v>42</v>
      </c>
      <c r="B184" s="20">
        <v>1</v>
      </c>
      <c r="C184" s="27" t="s">
        <v>18</v>
      </c>
      <c r="D184" s="170"/>
      <c r="E184" s="28"/>
      <c r="F184" s="6">
        <f t="shared" si="4"/>
        <v>0</v>
      </c>
      <c r="G184" s="21"/>
    </row>
    <row r="185" spans="1:7" ht="12.75">
      <c r="A185" s="36" t="s">
        <v>19</v>
      </c>
      <c r="B185" s="20">
        <v>1</v>
      </c>
      <c r="C185" s="27" t="s">
        <v>11</v>
      </c>
      <c r="D185" s="170"/>
      <c r="E185" s="28"/>
      <c r="F185" s="6">
        <f t="shared" si="4"/>
        <v>0</v>
      </c>
      <c r="G185" s="21"/>
    </row>
    <row r="186" spans="1:7" ht="12.75">
      <c r="A186" s="36" t="s">
        <v>20</v>
      </c>
      <c r="B186" s="20">
        <v>1</v>
      </c>
      <c r="C186" s="27" t="s">
        <v>9</v>
      </c>
      <c r="D186" s="170"/>
      <c r="E186" s="28"/>
      <c r="F186" s="6">
        <f t="shared" si="4"/>
        <v>0</v>
      </c>
      <c r="G186" s="21"/>
    </row>
    <row r="187" spans="1:7" ht="12.75">
      <c r="A187" s="36" t="s">
        <v>26</v>
      </c>
      <c r="B187" s="20">
        <v>1</v>
      </c>
      <c r="C187" s="27" t="s">
        <v>9</v>
      </c>
      <c r="D187" s="170"/>
      <c r="E187" s="28"/>
      <c r="F187" s="6">
        <f t="shared" si="4"/>
        <v>0</v>
      </c>
      <c r="G187" s="21"/>
    </row>
    <row r="188" spans="1:7" ht="13.5" thickBot="1">
      <c r="A188" s="37" t="s">
        <v>27</v>
      </c>
      <c r="B188" s="30">
        <v>1</v>
      </c>
      <c r="C188" s="31" t="s">
        <v>11</v>
      </c>
      <c r="D188" s="172"/>
      <c r="E188" s="32"/>
      <c r="F188" s="6">
        <f t="shared" si="4"/>
        <v>0</v>
      </c>
      <c r="G188" s="34"/>
    </row>
    <row r="189" spans="1:7" ht="16.5" thickBot="1" thickTop="1">
      <c r="A189" s="39" t="s">
        <v>6</v>
      </c>
      <c r="B189" s="14"/>
      <c r="C189" s="22"/>
      <c r="D189" s="15"/>
      <c r="E189" s="16"/>
      <c r="F189" s="40">
        <f>SUM(F174:F188)</f>
        <v>0</v>
      </c>
      <c r="G189" s="17"/>
    </row>
    <row r="190" spans="1:7" ht="16.5" thickTop="1">
      <c r="A190" s="42" t="s">
        <v>36</v>
      </c>
      <c r="B190" s="60"/>
      <c r="C190" s="60"/>
      <c r="D190" s="61"/>
      <c r="E190" s="61"/>
      <c r="F190" s="61"/>
      <c r="G190" s="45"/>
    </row>
    <row r="191" spans="1:7" ht="12.75">
      <c r="A191" s="41" t="s">
        <v>44</v>
      </c>
      <c r="B191" s="20">
        <v>7.5</v>
      </c>
      <c r="C191" s="27" t="s">
        <v>7</v>
      </c>
      <c r="D191" s="170"/>
      <c r="E191" s="28"/>
      <c r="F191" s="6">
        <f>B191*D191</f>
        <v>0</v>
      </c>
      <c r="G191" s="21"/>
    </row>
    <row r="192" spans="1:7" ht="12.75">
      <c r="A192" s="18" t="s">
        <v>14</v>
      </c>
      <c r="B192" s="12">
        <v>7</v>
      </c>
      <c r="C192" s="19" t="s">
        <v>7</v>
      </c>
      <c r="D192" s="168"/>
      <c r="E192" s="5"/>
      <c r="F192" s="6">
        <f aca="true" t="shared" si="5" ref="F192:F207">B192*D192</f>
        <v>0</v>
      </c>
      <c r="G192" s="7"/>
    </row>
    <row r="193" spans="1:7" ht="12.75">
      <c r="A193" s="35" t="s">
        <v>13</v>
      </c>
      <c r="B193" s="13">
        <v>3</v>
      </c>
      <c r="C193" s="23" t="s">
        <v>7</v>
      </c>
      <c r="D193" s="169"/>
      <c r="E193" s="24"/>
      <c r="F193" s="6">
        <f t="shared" si="5"/>
        <v>0</v>
      </c>
      <c r="G193" s="26"/>
    </row>
    <row r="194" spans="1:7" ht="12.75">
      <c r="A194" s="36" t="s">
        <v>25</v>
      </c>
      <c r="B194" s="20">
        <v>1</v>
      </c>
      <c r="C194" s="27" t="s">
        <v>18</v>
      </c>
      <c r="D194" s="170"/>
      <c r="E194" s="28"/>
      <c r="F194" s="6">
        <f t="shared" si="5"/>
        <v>0</v>
      </c>
      <c r="G194" s="21"/>
    </row>
    <row r="195" spans="1:7" ht="12.75">
      <c r="A195" s="36" t="s">
        <v>8</v>
      </c>
      <c r="B195" s="20">
        <v>17.5</v>
      </c>
      <c r="C195" s="27" t="s">
        <v>7</v>
      </c>
      <c r="D195" s="170"/>
      <c r="E195" s="28"/>
      <c r="F195" s="6">
        <f t="shared" si="5"/>
        <v>0</v>
      </c>
      <c r="G195" s="21"/>
    </row>
    <row r="196" spans="1:9" ht="12.75">
      <c r="A196" s="38" t="s">
        <v>15</v>
      </c>
      <c r="B196" s="13">
        <v>7</v>
      </c>
      <c r="C196" s="23" t="s">
        <v>7</v>
      </c>
      <c r="D196" s="169"/>
      <c r="E196" s="24"/>
      <c r="F196" s="6">
        <f t="shared" si="5"/>
        <v>0</v>
      </c>
      <c r="G196" s="26"/>
      <c r="I196" t="s">
        <v>6</v>
      </c>
    </row>
    <row r="197" spans="1:7" ht="12.75">
      <c r="A197" s="41" t="s">
        <v>16</v>
      </c>
      <c r="B197" s="20">
        <v>8</v>
      </c>
      <c r="C197" s="27" t="s">
        <v>10</v>
      </c>
      <c r="D197" s="170"/>
      <c r="E197" s="28"/>
      <c r="F197" s="6">
        <f t="shared" si="5"/>
        <v>0</v>
      </c>
      <c r="G197" s="21"/>
    </row>
    <row r="198" spans="1:7" ht="12.75">
      <c r="A198" s="41" t="s">
        <v>17</v>
      </c>
      <c r="B198" s="20">
        <v>7</v>
      </c>
      <c r="C198" s="27" t="s">
        <v>7</v>
      </c>
      <c r="D198" s="170"/>
      <c r="E198" s="28"/>
      <c r="F198" s="6">
        <f t="shared" si="5"/>
        <v>0</v>
      </c>
      <c r="G198" s="21"/>
    </row>
    <row r="199" spans="1:7" ht="12.75">
      <c r="A199" s="18" t="s">
        <v>24</v>
      </c>
      <c r="B199" s="12">
        <v>2</v>
      </c>
      <c r="C199" s="19" t="s">
        <v>18</v>
      </c>
      <c r="D199" s="168"/>
      <c r="E199" s="5"/>
      <c r="F199" s="6">
        <f t="shared" si="5"/>
        <v>0</v>
      </c>
      <c r="G199" s="7"/>
    </row>
    <row r="200" spans="1:7" ht="12.75">
      <c r="A200" s="36" t="s">
        <v>45</v>
      </c>
      <c r="B200" s="20">
        <v>1</v>
      </c>
      <c r="C200" s="27" t="s">
        <v>11</v>
      </c>
      <c r="D200" s="170"/>
      <c r="E200" s="28"/>
      <c r="F200" s="6">
        <f t="shared" si="5"/>
        <v>0</v>
      </c>
      <c r="G200" s="21"/>
    </row>
    <row r="201" spans="1:7" ht="12.75">
      <c r="A201" s="36" t="s">
        <v>22</v>
      </c>
      <c r="B201" s="20">
        <v>7</v>
      </c>
      <c r="C201" s="27" t="s">
        <v>7</v>
      </c>
      <c r="D201" s="170"/>
      <c r="E201" s="28"/>
      <c r="F201" s="6">
        <f t="shared" si="5"/>
        <v>0</v>
      </c>
      <c r="G201" s="21"/>
    </row>
    <row r="202" spans="1:7" ht="12.75">
      <c r="A202" t="s">
        <v>21</v>
      </c>
      <c r="B202" s="20">
        <v>10</v>
      </c>
      <c r="C202" s="27" t="s">
        <v>10</v>
      </c>
      <c r="D202" s="170"/>
      <c r="E202" s="28"/>
      <c r="F202" s="6">
        <f t="shared" si="5"/>
        <v>0</v>
      </c>
      <c r="G202" s="21"/>
    </row>
    <row r="203" spans="1:7" ht="12.75">
      <c r="A203" s="36" t="s">
        <v>23</v>
      </c>
      <c r="B203" s="20">
        <v>2</v>
      </c>
      <c r="C203" s="27" t="s">
        <v>18</v>
      </c>
      <c r="D203" s="170"/>
      <c r="E203" s="28"/>
      <c r="F203" s="6">
        <f t="shared" si="5"/>
        <v>0</v>
      </c>
      <c r="G203" s="21"/>
    </row>
    <row r="204" spans="1:7" ht="12.75">
      <c r="A204" s="36" t="s">
        <v>19</v>
      </c>
      <c r="B204" s="20">
        <v>2</v>
      </c>
      <c r="C204" s="27" t="s">
        <v>11</v>
      </c>
      <c r="D204" s="170"/>
      <c r="E204" s="28"/>
      <c r="F204" s="6">
        <f t="shared" si="5"/>
        <v>0</v>
      </c>
      <c r="G204" s="21"/>
    </row>
    <row r="205" spans="1:7" ht="12.75">
      <c r="A205" s="36" t="s">
        <v>46</v>
      </c>
      <c r="B205" s="20">
        <v>1</v>
      </c>
      <c r="C205" s="27" t="s">
        <v>9</v>
      </c>
      <c r="D205" s="170"/>
      <c r="E205" s="28"/>
      <c r="F205" s="6">
        <f t="shared" si="5"/>
        <v>0</v>
      </c>
      <c r="G205" s="21"/>
    </row>
    <row r="206" spans="1:7" ht="12.75">
      <c r="A206" s="36" t="s">
        <v>20</v>
      </c>
      <c r="B206" s="20">
        <v>1</v>
      </c>
      <c r="C206" s="27" t="s">
        <v>9</v>
      </c>
      <c r="D206" s="170"/>
      <c r="E206" s="28"/>
      <c r="F206" s="6">
        <f t="shared" si="5"/>
        <v>0</v>
      </c>
      <c r="G206" s="21"/>
    </row>
    <row r="207" spans="1:7" ht="13.5" thickBot="1">
      <c r="A207" s="36" t="s">
        <v>38</v>
      </c>
      <c r="B207" s="20">
        <v>1</v>
      </c>
      <c r="C207" s="27" t="s">
        <v>11</v>
      </c>
      <c r="D207" s="170"/>
      <c r="E207" s="28"/>
      <c r="F207" s="6">
        <f t="shared" si="5"/>
        <v>0</v>
      </c>
      <c r="G207" s="21"/>
    </row>
    <row r="208" spans="1:7" ht="16.5" thickBot="1" thickTop="1">
      <c r="A208" s="39" t="s">
        <v>6</v>
      </c>
      <c r="B208" s="14"/>
      <c r="C208" s="22"/>
      <c r="D208" s="15"/>
      <c r="E208" s="16"/>
      <c r="F208" s="40">
        <f>SUM(F191:F207)</f>
        <v>0</v>
      </c>
      <c r="G208" s="17"/>
    </row>
    <row r="209" spans="1:7" ht="16.5" thickBot="1" thickTop="1">
      <c r="A209" s="39"/>
      <c r="B209" s="14"/>
      <c r="C209" s="22"/>
      <c r="D209" s="15"/>
      <c r="E209" s="16"/>
      <c r="F209" s="40"/>
      <c r="G209" s="17"/>
    </row>
    <row r="210" spans="1:8" ht="16.5" thickBot="1" thickTop="1">
      <c r="A210" s="39" t="s">
        <v>77</v>
      </c>
      <c r="B210" s="14"/>
      <c r="C210" s="22"/>
      <c r="D210" s="15"/>
      <c r="E210" s="16"/>
      <c r="F210" s="40">
        <f>F46+F68+F87+F109+F128+F151+F169+F189+F208</f>
        <v>0</v>
      </c>
      <c r="G210" s="17"/>
      <c r="H210" s="41"/>
    </row>
    <row r="211" spans="1:8" ht="16.5" thickBot="1" thickTop="1">
      <c r="A211" s="39" t="s">
        <v>5</v>
      </c>
      <c r="B211" s="14"/>
      <c r="C211" s="22"/>
      <c r="D211" s="15"/>
      <c r="E211" s="16"/>
      <c r="F211" s="40">
        <f>F210</f>
        <v>0</v>
      </c>
      <c r="G211" s="17"/>
      <c r="H211" s="41"/>
    </row>
    <row r="212" ht="13.5" thickTop="1"/>
  </sheetData>
  <sheetProtection/>
  <mergeCells count="7">
    <mergeCell ref="A1:G13"/>
    <mergeCell ref="A22:G22"/>
    <mergeCell ref="A23:G23"/>
    <mergeCell ref="B19:C19"/>
    <mergeCell ref="E19:F19"/>
    <mergeCell ref="B20:C20"/>
    <mergeCell ref="E20:F20"/>
  </mergeCells>
  <printOptions/>
  <pageMargins left="0.7874015748031497" right="0.7874015748031497" top="0.4724409448818898" bottom="0.4724409448818898" header="0.7874015748031497" footer="0.7874015748031497"/>
  <pageSetup firstPageNumber="1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="130" zoomScaleNormal="130" zoomScalePageLayoutView="0" workbookViewId="0" topLeftCell="A1">
      <selection activeCell="B5" sqref="B5"/>
    </sheetView>
  </sheetViews>
  <sheetFormatPr defaultColWidth="9.00390625" defaultRowHeight="12.75"/>
  <cols>
    <col min="1" max="1" width="3.140625" style="102" customWidth="1"/>
    <col min="2" max="2" width="78.57421875" style="103" customWidth="1"/>
    <col min="3" max="3" width="7.00390625" style="104" customWidth="1"/>
    <col min="4" max="4" width="9.57421875" style="105" customWidth="1"/>
    <col min="5" max="5" width="9.8515625" style="106" customWidth="1"/>
    <col min="6" max="6" width="11.7109375" style="106" customWidth="1"/>
    <col min="7" max="16384" width="9.00390625" style="98" customWidth="1"/>
  </cols>
  <sheetData>
    <row r="1" spans="1:5" ht="20.25" customHeight="1">
      <c r="A1" s="165" t="s">
        <v>86</v>
      </c>
      <c r="D1" s="166"/>
      <c r="E1" s="167" t="s">
        <v>79</v>
      </c>
    </row>
    <row r="2" spans="1:6" ht="24.75" customHeight="1">
      <c r="A2" s="197" t="s">
        <v>78</v>
      </c>
      <c r="B2" s="197"/>
      <c r="C2" s="197"/>
      <c r="D2" s="197"/>
      <c r="E2" s="197"/>
      <c r="F2" s="197"/>
    </row>
    <row r="3" spans="1:6" ht="21" customHeight="1" thickBot="1">
      <c r="A3" s="152"/>
      <c r="B3" s="153" t="s">
        <v>32</v>
      </c>
      <c r="C3" s="153"/>
      <c r="D3" s="153"/>
      <c r="E3" s="153"/>
      <c r="F3" s="153"/>
    </row>
    <row r="4" spans="1:6" ht="30.75" customHeight="1" thickBot="1">
      <c r="A4" s="154"/>
      <c r="B4" s="155" t="s">
        <v>48</v>
      </c>
      <c r="C4" s="156" t="s">
        <v>49</v>
      </c>
      <c r="D4" s="157" t="s">
        <v>50</v>
      </c>
      <c r="E4" s="157" t="s">
        <v>51</v>
      </c>
      <c r="F4" s="158" t="s">
        <v>52</v>
      </c>
    </row>
    <row r="5" spans="1:6" ht="13.5" customHeight="1" thickTop="1">
      <c r="A5" s="159" t="s">
        <v>53</v>
      </c>
      <c r="B5" s="120" t="s">
        <v>54</v>
      </c>
      <c r="C5" s="121" t="s">
        <v>55</v>
      </c>
      <c r="D5" s="122">
        <v>3</v>
      </c>
      <c r="E5" s="178"/>
      <c r="F5" s="160">
        <f aca="true" t="shared" si="0" ref="F5:F13">D5*E5</f>
        <v>0</v>
      </c>
    </row>
    <row r="6" spans="1:6" ht="13.5" customHeight="1">
      <c r="A6" s="147" t="s">
        <v>56</v>
      </c>
      <c r="B6" s="99" t="s">
        <v>57</v>
      </c>
      <c r="C6" s="100" t="s">
        <v>55</v>
      </c>
      <c r="D6" s="101">
        <v>2</v>
      </c>
      <c r="E6" s="179"/>
      <c r="F6" s="148">
        <f t="shared" si="0"/>
        <v>0</v>
      </c>
    </row>
    <row r="7" spans="1:6" ht="24" customHeight="1">
      <c r="A7" s="147" t="s">
        <v>58</v>
      </c>
      <c r="B7" s="99" t="s">
        <v>59</v>
      </c>
      <c r="C7" s="100" t="s">
        <v>60</v>
      </c>
      <c r="D7" s="101">
        <v>1</v>
      </c>
      <c r="E7" s="179"/>
      <c r="F7" s="148">
        <f t="shared" si="0"/>
        <v>0</v>
      </c>
    </row>
    <row r="8" spans="1:6" ht="13.5" customHeight="1">
      <c r="A8" s="147" t="s">
        <v>61</v>
      </c>
      <c r="B8" s="99" t="s">
        <v>62</v>
      </c>
      <c r="C8" s="100" t="s">
        <v>55</v>
      </c>
      <c r="D8" s="101">
        <v>1</v>
      </c>
      <c r="E8" s="179"/>
      <c r="F8" s="148">
        <f t="shared" si="0"/>
        <v>0</v>
      </c>
    </row>
    <row r="9" spans="1:6" ht="13.5" customHeight="1">
      <c r="A9" s="147" t="s">
        <v>63</v>
      </c>
      <c r="B9" s="99" t="s">
        <v>64</v>
      </c>
      <c r="C9" s="100" t="s">
        <v>55</v>
      </c>
      <c r="D9" s="101">
        <v>2</v>
      </c>
      <c r="E9" s="179"/>
      <c r="F9" s="148">
        <f t="shared" si="0"/>
        <v>0</v>
      </c>
    </row>
    <row r="10" spans="1:6" ht="13.5" customHeight="1">
      <c r="A10" s="147" t="s">
        <v>65</v>
      </c>
      <c r="B10" s="99" t="s">
        <v>66</v>
      </c>
      <c r="C10" s="100" t="s">
        <v>60</v>
      </c>
      <c r="D10" s="101">
        <v>1</v>
      </c>
      <c r="E10" s="179"/>
      <c r="F10" s="148">
        <f t="shared" si="0"/>
        <v>0</v>
      </c>
    </row>
    <row r="11" spans="1:6" ht="13.5" customHeight="1">
      <c r="A11" s="147" t="s">
        <v>67</v>
      </c>
      <c r="B11" s="99" t="s">
        <v>68</v>
      </c>
      <c r="C11" s="100" t="s">
        <v>60</v>
      </c>
      <c r="D11" s="101">
        <v>1</v>
      </c>
      <c r="E11" s="179"/>
      <c r="F11" s="148">
        <f t="shared" si="0"/>
        <v>0</v>
      </c>
    </row>
    <row r="12" spans="1:6" ht="13.5" customHeight="1">
      <c r="A12" s="147" t="s">
        <v>69</v>
      </c>
      <c r="B12" s="99" t="s">
        <v>70</v>
      </c>
      <c r="C12" s="100" t="s">
        <v>60</v>
      </c>
      <c r="D12" s="101">
        <v>1</v>
      </c>
      <c r="E12" s="179"/>
      <c r="F12" s="148">
        <f t="shared" si="0"/>
        <v>0</v>
      </c>
    </row>
    <row r="13" spans="1:6" ht="13.5" customHeight="1" thickBot="1">
      <c r="A13" s="149" t="s">
        <v>71</v>
      </c>
      <c r="B13" s="110" t="s">
        <v>72</v>
      </c>
      <c r="C13" s="111" t="s">
        <v>60</v>
      </c>
      <c r="D13" s="112">
        <v>1</v>
      </c>
      <c r="E13" s="180"/>
      <c r="F13" s="150">
        <f t="shared" si="0"/>
        <v>0</v>
      </c>
    </row>
    <row r="14" spans="1:6" ht="13.5" customHeight="1" thickBot="1">
      <c r="A14" s="113"/>
      <c r="B14" s="114"/>
      <c r="C14" s="115"/>
      <c r="D14" s="116"/>
      <c r="E14" s="117"/>
      <c r="F14" s="118">
        <f>SUM(F5:F13)</f>
        <v>0</v>
      </c>
    </row>
    <row r="15" spans="1:6" ht="30.75" customHeight="1">
      <c r="A15" s="164" t="s">
        <v>39</v>
      </c>
      <c r="B15" s="151"/>
      <c r="C15" s="144"/>
      <c r="D15" s="144"/>
      <c r="E15" s="145"/>
      <c r="F15" s="146"/>
    </row>
    <row r="16" spans="1:6" ht="13.5" customHeight="1">
      <c r="A16" s="147" t="s">
        <v>53</v>
      </c>
      <c r="B16" s="161" t="s">
        <v>54</v>
      </c>
      <c r="C16" s="100" t="s">
        <v>55</v>
      </c>
      <c r="D16" s="101">
        <v>4</v>
      </c>
      <c r="E16" s="179"/>
      <c r="F16" s="148">
        <f aca="true" t="shared" si="1" ref="F16:F25">D16*E16</f>
        <v>0</v>
      </c>
    </row>
    <row r="17" spans="1:6" ht="13.5" customHeight="1">
      <c r="A17" s="147" t="s">
        <v>56</v>
      </c>
      <c r="B17" s="161" t="s">
        <v>57</v>
      </c>
      <c r="C17" s="100" t="s">
        <v>55</v>
      </c>
      <c r="D17" s="101">
        <v>3</v>
      </c>
      <c r="E17" s="179"/>
      <c r="F17" s="148">
        <f t="shared" si="1"/>
        <v>0</v>
      </c>
    </row>
    <row r="18" spans="1:6" ht="24" customHeight="1">
      <c r="A18" s="147" t="s">
        <v>58</v>
      </c>
      <c r="B18" s="161" t="s">
        <v>59</v>
      </c>
      <c r="C18" s="100" t="s">
        <v>60</v>
      </c>
      <c r="D18" s="101">
        <v>1</v>
      </c>
      <c r="E18" s="179"/>
      <c r="F18" s="148">
        <f t="shared" si="1"/>
        <v>0</v>
      </c>
    </row>
    <row r="19" spans="1:6" ht="13.5" customHeight="1">
      <c r="A19" s="147" t="s">
        <v>61</v>
      </c>
      <c r="B19" s="161" t="s">
        <v>73</v>
      </c>
      <c r="C19" s="100" t="s">
        <v>60</v>
      </c>
      <c r="D19" s="101">
        <v>1</v>
      </c>
      <c r="E19" s="179"/>
      <c r="F19" s="148">
        <f t="shared" si="1"/>
        <v>0</v>
      </c>
    </row>
    <row r="20" spans="1:6" ht="13.5" customHeight="1">
      <c r="A20" s="147" t="s">
        <v>63</v>
      </c>
      <c r="B20" s="161" t="s">
        <v>62</v>
      </c>
      <c r="C20" s="100" t="s">
        <v>55</v>
      </c>
      <c r="D20" s="101">
        <v>2</v>
      </c>
      <c r="E20" s="179"/>
      <c r="F20" s="148">
        <f t="shared" si="1"/>
        <v>0</v>
      </c>
    </row>
    <row r="21" spans="1:6" ht="13.5" customHeight="1">
      <c r="A21" s="147" t="s">
        <v>65</v>
      </c>
      <c r="B21" s="161" t="s">
        <v>64</v>
      </c>
      <c r="C21" s="100" t="s">
        <v>55</v>
      </c>
      <c r="D21" s="101">
        <v>3</v>
      </c>
      <c r="E21" s="179"/>
      <c r="F21" s="148">
        <f t="shared" si="1"/>
        <v>0</v>
      </c>
    </row>
    <row r="22" spans="1:6" ht="13.5" customHeight="1">
      <c r="A22" s="147" t="s">
        <v>67</v>
      </c>
      <c r="B22" s="161" t="s">
        <v>66</v>
      </c>
      <c r="C22" s="100" t="s">
        <v>60</v>
      </c>
      <c r="D22" s="101">
        <v>1</v>
      </c>
      <c r="E22" s="179"/>
      <c r="F22" s="148">
        <f t="shared" si="1"/>
        <v>0</v>
      </c>
    </row>
    <row r="23" spans="1:6" ht="13.5" customHeight="1">
      <c r="A23" s="147" t="s">
        <v>69</v>
      </c>
      <c r="B23" s="161" t="s">
        <v>68</v>
      </c>
      <c r="C23" s="100" t="s">
        <v>60</v>
      </c>
      <c r="D23" s="101">
        <v>1</v>
      </c>
      <c r="E23" s="179"/>
      <c r="F23" s="148">
        <f t="shared" si="1"/>
        <v>0</v>
      </c>
    </row>
    <row r="24" spans="1:6" ht="13.5" customHeight="1">
      <c r="A24" s="147" t="s">
        <v>71</v>
      </c>
      <c r="B24" s="161" t="s">
        <v>70</v>
      </c>
      <c r="C24" s="100" t="s">
        <v>60</v>
      </c>
      <c r="D24" s="101">
        <v>1</v>
      </c>
      <c r="E24" s="179"/>
      <c r="F24" s="148">
        <f t="shared" si="1"/>
        <v>0</v>
      </c>
    </row>
    <row r="25" spans="1:6" ht="13.5" customHeight="1" thickBot="1">
      <c r="A25" s="147" t="s">
        <v>74</v>
      </c>
      <c r="B25" s="162" t="s">
        <v>72</v>
      </c>
      <c r="C25" s="111" t="s">
        <v>60</v>
      </c>
      <c r="D25" s="112">
        <v>1</v>
      </c>
      <c r="E25" s="180"/>
      <c r="F25" s="150">
        <f t="shared" si="1"/>
        <v>0</v>
      </c>
    </row>
    <row r="26" spans="1:6" ht="13.5" customHeight="1" thickBot="1">
      <c r="A26" s="163"/>
      <c r="B26" s="113"/>
      <c r="C26" s="114"/>
      <c r="D26" s="115"/>
      <c r="E26" s="116"/>
      <c r="F26" s="119">
        <f>SUM(F16:F25)</f>
        <v>0</v>
      </c>
    </row>
    <row r="27" spans="1:6" ht="30.75" customHeight="1" thickBot="1">
      <c r="A27" s="143" t="s">
        <v>41</v>
      </c>
      <c r="B27" s="144"/>
      <c r="C27" s="144"/>
      <c r="D27" s="144"/>
      <c r="E27" s="145"/>
      <c r="F27" s="146"/>
    </row>
    <row r="28" spans="1:6" ht="13.5" customHeight="1">
      <c r="A28" s="147" t="s">
        <v>53</v>
      </c>
      <c r="B28" s="99" t="s">
        <v>54</v>
      </c>
      <c r="C28" s="100" t="s">
        <v>55</v>
      </c>
      <c r="D28" s="101">
        <v>3</v>
      </c>
      <c r="E28" s="179"/>
      <c r="F28" s="148">
        <f aca="true" t="shared" si="2" ref="F28:F37">D28*E28</f>
        <v>0</v>
      </c>
    </row>
    <row r="29" spans="1:6" ht="13.5" customHeight="1">
      <c r="A29" s="147" t="s">
        <v>56</v>
      </c>
      <c r="B29" s="99" t="s">
        <v>57</v>
      </c>
      <c r="C29" s="100" t="s">
        <v>55</v>
      </c>
      <c r="D29" s="101">
        <v>3</v>
      </c>
      <c r="E29" s="179"/>
      <c r="F29" s="148">
        <f t="shared" si="2"/>
        <v>0</v>
      </c>
    </row>
    <row r="30" spans="1:6" ht="24" customHeight="1">
      <c r="A30" s="147" t="s">
        <v>58</v>
      </c>
      <c r="B30" s="99" t="s">
        <v>59</v>
      </c>
      <c r="C30" s="100" t="s">
        <v>60</v>
      </c>
      <c r="D30" s="101">
        <v>1</v>
      </c>
      <c r="E30" s="179"/>
      <c r="F30" s="148">
        <f t="shared" si="2"/>
        <v>0</v>
      </c>
    </row>
    <row r="31" spans="1:6" ht="13.5" customHeight="1">
      <c r="A31" s="147" t="s">
        <v>61</v>
      </c>
      <c r="B31" s="99" t="s">
        <v>73</v>
      </c>
      <c r="C31" s="100" t="s">
        <v>60</v>
      </c>
      <c r="D31" s="101">
        <v>1</v>
      </c>
      <c r="E31" s="179"/>
      <c r="F31" s="148">
        <f t="shared" si="2"/>
        <v>0</v>
      </c>
    </row>
    <row r="32" spans="1:6" ht="13.5" customHeight="1">
      <c r="A32" s="147" t="s">
        <v>63</v>
      </c>
      <c r="B32" s="99" t="s">
        <v>62</v>
      </c>
      <c r="C32" s="100" t="s">
        <v>55</v>
      </c>
      <c r="D32" s="101">
        <v>2</v>
      </c>
      <c r="E32" s="179"/>
      <c r="F32" s="148">
        <f t="shared" si="2"/>
        <v>0</v>
      </c>
    </row>
    <row r="33" spans="1:6" ht="13.5" customHeight="1">
      <c r="A33" s="147" t="s">
        <v>65</v>
      </c>
      <c r="B33" s="99" t="s">
        <v>64</v>
      </c>
      <c r="C33" s="100" t="s">
        <v>55</v>
      </c>
      <c r="D33" s="101">
        <v>3</v>
      </c>
      <c r="E33" s="179"/>
      <c r="F33" s="148">
        <f t="shared" si="2"/>
        <v>0</v>
      </c>
    </row>
    <row r="34" spans="1:6" ht="13.5" customHeight="1">
      <c r="A34" s="147" t="s">
        <v>67</v>
      </c>
      <c r="B34" s="99" t="s">
        <v>66</v>
      </c>
      <c r="C34" s="100" t="s">
        <v>60</v>
      </c>
      <c r="D34" s="101">
        <v>1</v>
      </c>
      <c r="E34" s="179"/>
      <c r="F34" s="148">
        <f t="shared" si="2"/>
        <v>0</v>
      </c>
    </row>
    <row r="35" spans="1:6" ht="13.5" customHeight="1">
      <c r="A35" s="147" t="s">
        <v>69</v>
      </c>
      <c r="B35" s="99" t="s">
        <v>68</v>
      </c>
      <c r="C35" s="100" t="s">
        <v>60</v>
      </c>
      <c r="D35" s="101">
        <v>1</v>
      </c>
      <c r="E35" s="179"/>
      <c r="F35" s="148">
        <f t="shared" si="2"/>
        <v>0</v>
      </c>
    </row>
    <row r="36" spans="1:6" ht="13.5" customHeight="1">
      <c r="A36" s="147" t="s">
        <v>71</v>
      </c>
      <c r="B36" s="99" t="s">
        <v>70</v>
      </c>
      <c r="C36" s="100" t="s">
        <v>60</v>
      </c>
      <c r="D36" s="101">
        <v>1</v>
      </c>
      <c r="E36" s="179"/>
      <c r="F36" s="148">
        <f t="shared" si="2"/>
        <v>0</v>
      </c>
    </row>
    <row r="37" spans="1:6" ht="13.5" customHeight="1" thickBot="1">
      <c r="A37" s="149" t="s">
        <v>74</v>
      </c>
      <c r="B37" s="110" t="s">
        <v>72</v>
      </c>
      <c r="C37" s="111" t="s">
        <v>60</v>
      </c>
      <c r="D37" s="112">
        <v>1</v>
      </c>
      <c r="E37" s="180"/>
      <c r="F37" s="150">
        <f t="shared" si="2"/>
        <v>0</v>
      </c>
    </row>
    <row r="38" spans="1:6" ht="13.5" customHeight="1" thickBot="1">
      <c r="A38" s="113"/>
      <c r="B38" s="114"/>
      <c r="C38" s="115"/>
      <c r="D38" s="116"/>
      <c r="E38" s="117"/>
      <c r="F38" s="118">
        <f>SUM(F28:F37)</f>
        <v>0</v>
      </c>
    </row>
    <row r="39" spans="1:6" ht="30.75" customHeight="1" thickBot="1">
      <c r="A39" s="143" t="s">
        <v>43</v>
      </c>
      <c r="B39" s="144"/>
      <c r="C39" s="144"/>
      <c r="D39" s="144"/>
      <c r="E39" s="145"/>
      <c r="F39" s="146"/>
    </row>
    <row r="40" spans="1:6" ht="13.5" customHeight="1">
      <c r="A40" s="147" t="s">
        <v>53</v>
      </c>
      <c r="B40" s="99" t="s">
        <v>54</v>
      </c>
      <c r="C40" s="100" t="s">
        <v>55</v>
      </c>
      <c r="D40" s="101">
        <v>4</v>
      </c>
      <c r="E40" s="179"/>
      <c r="F40" s="148">
        <f aca="true" t="shared" si="3" ref="F40:F48">D40*E40</f>
        <v>0</v>
      </c>
    </row>
    <row r="41" spans="1:6" ht="13.5" customHeight="1">
      <c r="A41" s="147" t="s">
        <v>56</v>
      </c>
      <c r="B41" s="99" t="s">
        <v>57</v>
      </c>
      <c r="C41" s="100" t="s">
        <v>55</v>
      </c>
      <c r="D41" s="101">
        <v>3</v>
      </c>
      <c r="E41" s="179"/>
      <c r="F41" s="148">
        <f t="shared" si="3"/>
        <v>0</v>
      </c>
    </row>
    <row r="42" spans="1:6" ht="24" customHeight="1">
      <c r="A42" s="147" t="s">
        <v>58</v>
      </c>
      <c r="B42" s="99" t="s">
        <v>59</v>
      </c>
      <c r="C42" s="100" t="s">
        <v>60</v>
      </c>
      <c r="D42" s="101">
        <v>1</v>
      </c>
      <c r="E42" s="179"/>
      <c r="F42" s="148">
        <f t="shared" si="3"/>
        <v>0</v>
      </c>
    </row>
    <row r="43" spans="1:6" ht="13.5" customHeight="1">
      <c r="A43" s="147" t="s">
        <v>61</v>
      </c>
      <c r="B43" s="99" t="s">
        <v>62</v>
      </c>
      <c r="C43" s="100" t="s">
        <v>55</v>
      </c>
      <c r="D43" s="101">
        <v>2</v>
      </c>
      <c r="E43" s="179"/>
      <c r="F43" s="148">
        <f t="shared" si="3"/>
        <v>0</v>
      </c>
    </row>
    <row r="44" spans="1:6" ht="13.5" customHeight="1">
      <c r="A44" s="147" t="s">
        <v>63</v>
      </c>
      <c r="B44" s="99" t="s">
        <v>64</v>
      </c>
      <c r="C44" s="100" t="s">
        <v>55</v>
      </c>
      <c r="D44" s="101">
        <v>3</v>
      </c>
      <c r="E44" s="179"/>
      <c r="F44" s="148">
        <f t="shared" si="3"/>
        <v>0</v>
      </c>
    </row>
    <row r="45" spans="1:6" ht="13.5" customHeight="1">
      <c r="A45" s="147" t="s">
        <v>65</v>
      </c>
      <c r="B45" s="99" t="s">
        <v>66</v>
      </c>
      <c r="C45" s="100" t="s">
        <v>60</v>
      </c>
      <c r="D45" s="101">
        <v>1</v>
      </c>
      <c r="E45" s="179"/>
      <c r="F45" s="148">
        <f t="shared" si="3"/>
        <v>0</v>
      </c>
    </row>
    <row r="46" spans="1:6" ht="13.5" customHeight="1">
      <c r="A46" s="147" t="s">
        <v>67</v>
      </c>
      <c r="B46" s="99" t="s">
        <v>68</v>
      </c>
      <c r="C46" s="100" t="s">
        <v>60</v>
      </c>
      <c r="D46" s="101">
        <v>1</v>
      </c>
      <c r="E46" s="179"/>
      <c r="F46" s="148">
        <f t="shared" si="3"/>
        <v>0</v>
      </c>
    </row>
    <row r="47" spans="1:6" ht="13.5" customHeight="1">
      <c r="A47" s="147" t="s">
        <v>69</v>
      </c>
      <c r="B47" s="99" t="s">
        <v>70</v>
      </c>
      <c r="C47" s="100" t="s">
        <v>60</v>
      </c>
      <c r="D47" s="101">
        <v>1</v>
      </c>
      <c r="E47" s="179"/>
      <c r="F47" s="148">
        <f t="shared" si="3"/>
        <v>0</v>
      </c>
    </row>
    <row r="48" spans="1:6" ht="13.5" customHeight="1" thickBot="1">
      <c r="A48" s="149" t="s">
        <v>71</v>
      </c>
      <c r="B48" s="110" t="s">
        <v>72</v>
      </c>
      <c r="C48" s="111" t="s">
        <v>60</v>
      </c>
      <c r="D48" s="112">
        <v>1</v>
      </c>
      <c r="E48" s="180"/>
      <c r="F48" s="150">
        <f t="shared" si="3"/>
        <v>0</v>
      </c>
    </row>
    <row r="49" spans="1:6" ht="13.5" customHeight="1" thickBot="1">
      <c r="A49" s="113"/>
      <c r="B49" s="114"/>
      <c r="C49" s="115"/>
      <c r="D49" s="116"/>
      <c r="E49" s="117"/>
      <c r="F49" s="118">
        <f>SUM(F40:F48)</f>
        <v>0</v>
      </c>
    </row>
    <row r="50" spans="1:6" ht="30.75" customHeight="1" thickBot="1">
      <c r="A50" s="143" t="s">
        <v>47</v>
      </c>
      <c r="B50" s="144"/>
      <c r="C50" s="144"/>
      <c r="D50" s="144"/>
      <c r="E50" s="145"/>
      <c r="F50" s="146"/>
    </row>
    <row r="51" spans="1:6" ht="13.5" customHeight="1">
      <c r="A51" s="147" t="s">
        <v>53</v>
      </c>
      <c r="B51" s="99" t="s">
        <v>54</v>
      </c>
      <c r="C51" s="100" t="s">
        <v>55</v>
      </c>
      <c r="D51" s="101">
        <v>3</v>
      </c>
      <c r="E51" s="179"/>
      <c r="F51" s="148">
        <f aca="true" t="shared" si="4" ref="F51:F61">D51*E51</f>
        <v>0</v>
      </c>
    </row>
    <row r="52" spans="1:6" ht="13.5" customHeight="1">
      <c r="A52" s="147" t="s">
        <v>56</v>
      </c>
      <c r="B52" s="99" t="s">
        <v>57</v>
      </c>
      <c r="C52" s="100" t="s">
        <v>55</v>
      </c>
      <c r="D52" s="101">
        <v>2</v>
      </c>
      <c r="E52" s="179"/>
      <c r="F52" s="148">
        <f t="shared" si="4"/>
        <v>0</v>
      </c>
    </row>
    <row r="53" spans="1:6" ht="24" customHeight="1">
      <c r="A53" s="147" t="s">
        <v>58</v>
      </c>
      <c r="B53" s="99" t="s">
        <v>59</v>
      </c>
      <c r="C53" s="100" t="s">
        <v>60</v>
      </c>
      <c r="D53" s="101">
        <v>1</v>
      </c>
      <c r="E53" s="179"/>
      <c r="F53" s="148">
        <f t="shared" si="4"/>
        <v>0</v>
      </c>
    </row>
    <row r="54" spans="1:6" ht="13.5" customHeight="1">
      <c r="A54" s="147" t="s">
        <v>61</v>
      </c>
      <c r="B54" s="99" t="s">
        <v>73</v>
      </c>
      <c r="C54" s="100" t="s">
        <v>60</v>
      </c>
      <c r="D54" s="101">
        <v>1</v>
      </c>
      <c r="E54" s="179"/>
      <c r="F54" s="148">
        <f t="shared" si="4"/>
        <v>0</v>
      </c>
    </row>
    <row r="55" spans="1:6" ht="13.5" customHeight="1">
      <c r="A55" s="147" t="s">
        <v>63</v>
      </c>
      <c r="B55" s="99" t="s">
        <v>75</v>
      </c>
      <c r="C55" s="100" t="s">
        <v>60</v>
      </c>
      <c r="D55" s="101">
        <v>1</v>
      </c>
      <c r="E55" s="179"/>
      <c r="F55" s="148">
        <f t="shared" si="4"/>
        <v>0</v>
      </c>
    </row>
    <row r="56" spans="1:6" ht="13.5" customHeight="1">
      <c r="A56" s="147" t="s">
        <v>65</v>
      </c>
      <c r="B56" s="99" t="s">
        <v>62</v>
      </c>
      <c r="C56" s="100" t="s">
        <v>55</v>
      </c>
      <c r="D56" s="101">
        <v>2</v>
      </c>
      <c r="E56" s="179"/>
      <c r="F56" s="148">
        <f t="shared" si="4"/>
        <v>0</v>
      </c>
    </row>
    <row r="57" spans="1:6" ht="13.5" customHeight="1">
      <c r="A57" s="147" t="s">
        <v>67</v>
      </c>
      <c r="B57" s="99" t="s">
        <v>64</v>
      </c>
      <c r="C57" s="100" t="s">
        <v>55</v>
      </c>
      <c r="D57" s="101">
        <v>3</v>
      </c>
      <c r="E57" s="179"/>
      <c r="F57" s="148">
        <f t="shared" si="4"/>
        <v>0</v>
      </c>
    </row>
    <row r="58" spans="1:6" ht="13.5" customHeight="1">
      <c r="A58" s="147" t="s">
        <v>69</v>
      </c>
      <c r="B58" s="99" t="s">
        <v>66</v>
      </c>
      <c r="C58" s="100" t="s">
        <v>60</v>
      </c>
      <c r="D58" s="101">
        <v>1</v>
      </c>
      <c r="E58" s="179"/>
      <c r="F58" s="148">
        <f t="shared" si="4"/>
        <v>0</v>
      </c>
    </row>
    <row r="59" spans="1:6" ht="13.5" customHeight="1">
      <c r="A59" s="147" t="s">
        <v>71</v>
      </c>
      <c r="B59" s="99" t="s">
        <v>68</v>
      </c>
      <c r="C59" s="100" t="s">
        <v>60</v>
      </c>
      <c r="D59" s="101">
        <v>1</v>
      </c>
      <c r="E59" s="179"/>
      <c r="F59" s="148">
        <f t="shared" si="4"/>
        <v>0</v>
      </c>
    </row>
    <row r="60" spans="1:6" ht="13.5" customHeight="1">
      <c r="A60" s="147" t="s">
        <v>74</v>
      </c>
      <c r="B60" s="99" t="s">
        <v>70</v>
      </c>
      <c r="C60" s="100" t="s">
        <v>60</v>
      </c>
      <c r="D60" s="101">
        <v>1</v>
      </c>
      <c r="E60" s="179"/>
      <c r="F60" s="148">
        <f t="shared" si="4"/>
        <v>0</v>
      </c>
    </row>
    <row r="61" spans="1:6" ht="13.5" customHeight="1" thickBot="1">
      <c r="A61" s="149" t="s">
        <v>76</v>
      </c>
      <c r="B61" s="110" t="s">
        <v>72</v>
      </c>
      <c r="C61" s="111" t="s">
        <v>60</v>
      </c>
      <c r="D61" s="112">
        <v>1</v>
      </c>
      <c r="E61" s="180"/>
      <c r="F61" s="150">
        <f t="shared" si="4"/>
        <v>0</v>
      </c>
    </row>
    <row r="62" spans="1:6" ht="13.5" customHeight="1" thickBot="1">
      <c r="A62" s="113"/>
      <c r="B62" s="142"/>
      <c r="C62" s="115"/>
      <c r="D62" s="116"/>
      <c r="E62" s="117"/>
      <c r="F62" s="118">
        <f>SUM(F51:F61)</f>
        <v>0</v>
      </c>
    </row>
    <row r="63" spans="1:6" ht="13.5" customHeight="1" thickBot="1">
      <c r="A63" s="128"/>
      <c r="B63" s="140"/>
      <c r="C63" s="130"/>
      <c r="D63" s="131"/>
      <c r="E63" s="132"/>
      <c r="F63" s="141"/>
    </row>
    <row r="64" spans="1:6" ht="16.5" customHeight="1" thickBot="1" thickTop="1">
      <c r="A64" s="128"/>
      <c r="B64" s="129" t="s">
        <v>77</v>
      </c>
      <c r="C64" s="130"/>
      <c r="D64" s="131"/>
      <c r="E64" s="132"/>
      <c r="F64" s="133">
        <f>F62+F49+F38+F26+F14</f>
        <v>0</v>
      </c>
    </row>
    <row r="65" spans="1:6" ht="16.5" customHeight="1" thickBot="1" thickTop="1">
      <c r="A65" s="134"/>
      <c r="B65" s="135" t="s">
        <v>5</v>
      </c>
      <c r="C65" s="136"/>
      <c r="D65" s="137"/>
      <c r="E65" s="138"/>
      <c r="F65" s="139">
        <f>SUM(F64:F64)</f>
        <v>0</v>
      </c>
    </row>
    <row r="66" spans="1:6" ht="13.5" customHeight="1" thickTop="1">
      <c r="A66" s="123"/>
      <c r="B66" s="124"/>
      <c r="C66" s="125"/>
      <c r="D66" s="126"/>
      <c r="E66" s="127"/>
      <c r="F66" s="127"/>
    </row>
    <row r="67" ht="13.5" customHeight="1">
      <c r="B67" s="107"/>
    </row>
    <row r="68" ht="13.5" customHeight="1">
      <c r="B68" s="108"/>
    </row>
    <row r="69" ht="13.5" customHeight="1">
      <c r="B69" s="109"/>
    </row>
    <row r="70" ht="13.5" customHeight="1">
      <c r="B70" s="109"/>
    </row>
    <row r="71" ht="13.5" customHeight="1">
      <c r="B71" s="109"/>
    </row>
    <row r="72" ht="13.5" customHeight="1">
      <c r="B72" s="109"/>
    </row>
    <row r="73" ht="13.5" customHeight="1">
      <c r="B73" s="109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sheetProtection/>
  <mergeCells count="1">
    <mergeCell ref="A2:F2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Hauznerová Michaela</dc:creator>
  <cp:keywords/>
  <dc:description/>
  <cp:lastModifiedBy>Kvasnička Tomáš Mgr. MBA</cp:lastModifiedBy>
  <cp:lastPrinted>2019-06-24T13:11:50Z</cp:lastPrinted>
  <dcterms:created xsi:type="dcterms:W3CDTF">2008-05-31T09:02:08Z</dcterms:created>
  <dcterms:modified xsi:type="dcterms:W3CDTF">2019-06-24T13:11:58Z</dcterms:modified>
  <cp:category/>
  <cp:version/>
  <cp:contentType/>
  <cp:contentStatus/>
  <cp:revision>1</cp:revision>
</cp:coreProperties>
</file>