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os\Desktop\"/>
    </mc:Choice>
  </mc:AlternateContent>
  <xr:revisionPtr revIDLastSave="0" documentId="8_{21BAB1CE-B1F0-45B2-9D01-7C8BB508CD17}" xr6:coauthVersionLast="45" xr6:coauthVersionMax="45" xr10:uidLastSave="{00000000-0000-0000-0000-000000000000}"/>
  <bookViews>
    <workbookView xWindow="-120" yWindow="-120" windowWidth="29040" windowHeight="15840" xr2:uid="{5E5E76DE-8267-41C3-9077-45A83787C6CB}"/>
  </bookViews>
  <sheets>
    <sheet name="Leky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3" i="1"/>
</calcChain>
</file>

<file path=xl/sharedStrings.xml><?xml version="1.0" encoding="utf-8"?>
<sst xmlns="http://schemas.openxmlformats.org/spreadsheetml/2006/main" count="156" uniqueCount="25">
  <si>
    <t>ROK</t>
  </si>
  <si>
    <t>PRODUKT - SÚKL KÓD</t>
  </si>
  <si>
    <t>PRODUKT - JMÉNO</t>
  </si>
  <si>
    <t>BALENÍ</t>
  </si>
  <si>
    <t>0017802</t>
  </si>
  <si>
    <t>0017804</t>
  </si>
  <si>
    <t>0055676</t>
  </si>
  <si>
    <t>0084101</t>
  </si>
  <si>
    <t>0098189</t>
  </si>
  <si>
    <t>0155379</t>
  </si>
  <si>
    <t>2020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</si>
  <si>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</si>
  <si>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</si>
  <si>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</si>
  <si>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</si>
  <si>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</si>
  <si>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</si>
  <si>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</si>
  <si>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</si>
  <si>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</si>
  <si>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</si>
  <si>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</si>
  <si>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</si>
  <si>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MĚSÍC</t>
  </si>
  <si>
    <t>POČET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</si>
</sst>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49" fontId="0" fillId="2" borderId="0" xfId="0" applyNumberFormat="1" applyFill="1"/>
    <xf numFmtId="0" fontId="1" fillId="3" borderId="1" xfId="0" applyFont="1" applyFill="1" applyBorder="1" applyAlignment="1">
      <alignment horizontal="left" vertical="center"/>
    </xf>
    <xf numFmtId="49" fontId="0" fillId="0" borderId="1" xfId="0" applyNumberFormat="1" applyBorder="1"/>
    <xf numFmtId="2" fontId="0" fillId="0" borderId="1" xfId="0" applyNumberFormat="1" applyBorder="1"/>
    <xf numFmtId="49" fontId="1" fillId="3" borderId="1" xfId="0" applyNumberFormat="1" applyFont="1" applyFill="1" applyBorder="1" applyAlignment="1">
      <alignment horizontal="left" vertical="center"/>
    </xf>
    <xf numFmtId="0" fontId="0" fillId="2" borderId="0" xfId="0" applyNumberFormat="1" applyFill="1"/>
    <xf numFmtId="0" fontId="1" fillId="3" borderId="1" xfId="0" applyNumberFormat="1" applyFont="1" applyFill="1" applyBorder="1" applyAlignment="1">
      <alignment horizontal="left" vertical="center"/>
    </xf>
    <xf numFmtId="0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y/106/IQVIA-leky/603706&#8211;2021/692741_2021_p_IQVIA_VOZP_Zadostdle&#167;106_0903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žádosti"/>
    </sheetNames>
    <sheetDataSet>
      <sheetData sheetId="0">
        <row r="1">
          <cell r="C1" t="str">
            <v>PRODUKT - SÚKL KÓD</v>
          </cell>
          <cell r="D1" t="str">
            <v>PRODUKT - JMÉNO</v>
          </cell>
          <cell r="E1" t="str">
            <v>BALENÍ</v>
          </cell>
        </row>
        <row r="2">
          <cell r="C2" t="str">
            <v>0017804</v>
          </cell>
          <cell r="D2" t="str">
            <v>BRONCHO-VAXOM PRO INFANTIBUS</v>
          </cell>
          <cell r="E2" t="str">
            <v>3,5MG CPS DUR 30</v>
          </cell>
        </row>
        <row r="3">
          <cell r="C3" t="str">
            <v>0017802</v>
          </cell>
          <cell r="D3" t="str">
            <v>BRONCHO-VAXOM PRO ADULTIS</v>
          </cell>
          <cell r="E3" t="str">
            <v>7MG CPS DUR 30</v>
          </cell>
        </row>
        <row r="4">
          <cell r="C4" t="str">
            <v>0014256</v>
          </cell>
          <cell r="D4" t="str">
            <v>BRONCHO-VAXOM PRO INFANTIBUS SÁČKY</v>
          </cell>
          <cell r="E4" t="str">
            <v>3,5MG GRA SCC 30</v>
          </cell>
        </row>
        <row r="5">
          <cell r="C5" t="str">
            <v>0155379</v>
          </cell>
          <cell r="D5" t="str">
            <v>FERINJECT</v>
          </cell>
          <cell r="E5" t="str">
            <v xml:space="preserve">	50MG/ML INJ/INF SOL 1X10ML</v>
          </cell>
        </row>
        <row r="6">
          <cell r="C6" t="str">
            <v>0202875</v>
          </cell>
          <cell r="D6" t="str">
            <v>FERINJECT</v>
          </cell>
          <cell r="E6" t="str">
            <v xml:space="preserve">	50MG/ML INJ/INF SOL 1X20ML</v>
          </cell>
        </row>
        <row r="7">
          <cell r="C7" t="str">
            <v>0084101</v>
          </cell>
          <cell r="D7" t="str">
            <v>LUIVAC</v>
          </cell>
          <cell r="E7" t="str">
            <v>3MG TBL NOB 28 KAL</v>
          </cell>
        </row>
        <row r="8">
          <cell r="C8" t="str">
            <v>0055676</v>
          </cell>
          <cell r="D8" t="str">
            <v>RIBOMUNYL</v>
          </cell>
          <cell r="E8" t="str">
            <v>TBL NOB 20</v>
          </cell>
        </row>
        <row r="9">
          <cell r="C9" t="str">
            <v>0098187</v>
          </cell>
          <cell r="D9" t="str">
            <v>RIBOMUNYL</v>
          </cell>
          <cell r="E9" t="str">
            <v>POR GRA SOL 4</v>
          </cell>
        </row>
        <row r="10">
          <cell r="C10" t="str">
            <v>0098189</v>
          </cell>
          <cell r="D10" t="str">
            <v>RIBOMUNYL</v>
          </cell>
          <cell r="E10" t="str">
            <v>POR GRA SOL 20</v>
          </cell>
        </row>
        <row r="11">
          <cell r="C11" t="str">
            <v>0055675</v>
          </cell>
          <cell r="D11" t="str">
            <v>RIBOMUNYL</v>
          </cell>
          <cell r="E11" t="str">
            <v>TBL NOB 4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96A7E-7A07-453F-B833-9A391968CA92}">
  <dimension ref="B1:G52"/>
  <sheetViews>
    <sheetView tabSelected="1" zoomScale="90" zoomScaleNormal="90" workbookViewId="0">
      <selection activeCell="B2" sqref="B2"/>
    </sheetView>
  </sheetViews>
  <sheetFormatPr defaultColWidth="8.7109375" defaultRowHeight="15" x14ac:dyDescent="0.25"/>
  <cols>
    <col min="1" max="1" width="1.28515625" style="1" customWidth="1"/>
    <col min="2" max="2" width="24" style="2" customWidth="1"/>
    <col min="3" max="4" width="8.7109375" style="2"/>
    <col min="5" max="5" width="31.140625" style="7" bestFit="1" customWidth="1"/>
    <col min="6" max="6" width="27.85546875" style="7" bestFit="1" customWidth="1"/>
    <col min="7" max="7" width="24" style="2" customWidth="1"/>
    <col min="8" max="16384" width="8.7109375" style="1"/>
  </cols>
  <sheetData>
    <row r="1" spans="2:7" ht="4.5" customHeight="1" x14ac:dyDescent="0.25"/>
    <row r="2" spans="2:7" x14ac:dyDescent="0.25">
      <c r="B2" s="3" t="s">
        <v>0</v>
      </c>
      <c r="C2" s="6" t="s">
        <v>23</v>
      </c>
      <c r="D2" s="6" t="s">
        <v>1</v>
      </c>
      <c r="E2" s="8" t="s">
        <v>2</v>
      </c>
      <c r="F2" s="8" t="s">
        <v>3</v>
      </c>
      <c r="G2" s="3" t="s">
        <v>24</v>
      </c>
    </row>
    <row r="3" spans="2:7" x14ac:dyDescent="0.25">
      <c r="B3" s="4" t="s">
        <v>10</v>
      </c>
      <c r="C3" s="4" t="s">
        <v>11</v>
      </c>
      <c r="D3" s="4" t="s">
        <v>4</v>
      </c>
      <c r="E3" s="9" t="str">
        <f>VLOOKUP(D3,'[1]Detail žádosti'!$C:$D,2,0)</f>
        <v>BRONCHO-VAXOM PRO ADULTIS</v>
      </c>
      <c r="F3" s="9" t="str">
        <f>VLOOKUP(D3,'[1]Detail žádosti'!$C:$E,3,0)</f>
        <v>7MG CPS DUR 30</v>
      </c>
      <c r="G3" s="5">
        <v>276</v>
      </c>
    </row>
    <row r="4" spans="2:7" x14ac:dyDescent="0.25">
      <c r="B4" s="4" t="s">
        <v>10</v>
      </c>
      <c r="C4" s="4" t="s">
        <v>12</v>
      </c>
      <c r="D4" s="4" t="s">
        <v>4</v>
      </c>
      <c r="E4" s="9" t="str">
        <f>VLOOKUP(D4,'[1]Detail žádosti'!$C:$D,2,0)</f>
        <v>BRONCHO-VAXOM PRO ADULTIS</v>
      </c>
      <c r="F4" s="9" t="str">
        <f>VLOOKUP(D4,'[1]Detail žádosti'!$C:$E,3,0)</f>
        <v>7MG CPS DUR 30</v>
      </c>
      <c r="G4" s="5">
        <v>210</v>
      </c>
    </row>
    <row r="5" spans="2:7" x14ac:dyDescent="0.25">
      <c r="B5" s="4" t="s">
        <v>10</v>
      </c>
      <c r="C5" s="4" t="s">
        <v>13</v>
      </c>
      <c r="D5" s="4" t="s">
        <v>4</v>
      </c>
      <c r="E5" s="9" t="str">
        <f>VLOOKUP(D5,'[1]Detail žádosti'!$C:$D,2,0)</f>
        <v>BRONCHO-VAXOM PRO ADULTIS</v>
      </c>
      <c r="F5" s="9" t="str">
        <f>VLOOKUP(D5,'[1]Detail žádosti'!$C:$E,3,0)</f>
        <v>7MG CPS DUR 30</v>
      </c>
      <c r="G5" s="5">
        <v>245</v>
      </c>
    </row>
    <row r="6" spans="2:7" x14ac:dyDescent="0.25">
      <c r="B6" s="4" t="s">
        <v>10</v>
      </c>
      <c r="C6" s="4" t="s">
        <v>14</v>
      </c>
      <c r="D6" s="4" t="s">
        <v>4</v>
      </c>
      <c r="E6" s="9" t="str">
        <f>VLOOKUP(D6,'[1]Detail žádosti'!$C:$D,2,0)</f>
        <v>BRONCHO-VAXOM PRO ADULTIS</v>
      </c>
      <c r="F6" s="9" t="str">
        <f>VLOOKUP(D6,'[1]Detail žádosti'!$C:$E,3,0)</f>
        <v>7MG CPS DUR 30</v>
      </c>
      <c r="G6" s="5">
        <v>99</v>
      </c>
    </row>
    <row r="7" spans="2:7" x14ac:dyDescent="0.25">
      <c r="B7" s="4" t="s">
        <v>10</v>
      </c>
      <c r="C7" s="4" t="s">
        <v>15</v>
      </c>
      <c r="D7" s="4" t="s">
        <v>4</v>
      </c>
      <c r="E7" s="9" t="str">
        <f>VLOOKUP(D7,'[1]Detail žádosti'!$C:$D,2,0)</f>
        <v>BRONCHO-VAXOM PRO ADULTIS</v>
      </c>
      <c r="F7" s="9" t="str">
        <f>VLOOKUP(D7,'[1]Detail žádosti'!$C:$E,3,0)</f>
        <v>7MG CPS DUR 30</v>
      </c>
      <c r="G7" s="5">
        <v>87</v>
      </c>
    </row>
    <row r="8" spans="2:7" x14ac:dyDescent="0.25">
      <c r="B8" s="4" t="s">
        <v>10</v>
      </c>
      <c r="C8" s="4" t="s">
        <v>16</v>
      </c>
      <c r="D8" s="4" t="s">
        <v>4</v>
      </c>
      <c r="E8" s="9" t="str">
        <f>VLOOKUP(D8,'[1]Detail žádosti'!$C:$D,2,0)</f>
        <v>BRONCHO-VAXOM PRO ADULTIS</v>
      </c>
      <c r="F8" s="9" t="str">
        <f>VLOOKUP(D8,'[1]Detail žádosti'!$C:$E,3,0)</f>
        <v>7MG CPS DUR 30</v>
      </c>
      <c r="G8" s="5">
        <v>94</v>
      </c>
    </row>
    <row r="9" spans="2:7" x14ac:dyDescent="0.25">
      <c r="B9" s="4" t="s">
        <v>10</v>
      </c>
      <c r="C9" s="4" t="s">
        <v>17</v>
      </c>
      <c r="D9" s="4" t="s">
        <v>4</v>
      </c>
      <c r="E9" s="9" t="str">
        <f>VLOOKUP(D9,'[1]Detail žádosti'!$C:$D,2,0)</f>
        <v>BRONCHO-VAXOM PRO ADULTIS</v>
      </c>
      <c r="F9" s="9" t="str">
        <f>VLOOKUP(D9,'[1]Detail žádosti'!$C:$E,3,0)</f>
        <v>7MG CPS DUR 30</v>
      </c>
      <c r="G9" s="5">
        <v>113</v>
      </c>
    </row>
    <row r="10" spans="2:7" x14ac:dyDescent="0.25">
      <c r="B10" s="4" t="s">
        <v>10</v>
      </c>
      <c r="C10" s="4" t="s">
        <v>18</v>
      </c>
      <c r="D10" s="4" t="s">
        <v>4</v>
      </c>
      <c r="E10" s="9" t="str">
        <f>VLOOKUP(D10,'[1]Detail žádosti'!$C:$D,2,0)</f>
        <v>BRONCHO-VAXOM PRO ADULTIS</v>
      </c>
      <c r="F10" s="9" t="str">
        <f>VLOOKUP(D10,'[1]Detail žádosti'!$C:$E,3,0)</f>
        <v>7MG CPS DUR 30</v>
      </c>
      <c r="G10" s="5">
        <v>157</v>
      </c>
    </row>
    <row r="11" spans="2:7" x14ac:dyDescent="0.25">
      <c r="B11" s="4" t="s">
        <v>10</v>
      </c>
      <c r="C11" s="4" t="s">
        <v>19</v>
      </c>
      <c r="D11" s="4" t="s">
        <v>4</v>
      </c>
      <c r="E11" s="9" t="str">
        <f>VLOOKUP(D11,'[1]Detail žádosti'!$C:$D,2,0)</f>
        <v>BRONCHO-VAXOM PRO ADULTIS</v>
      </c>
      <c r="F11" s="9" t="str">
        <f>VLOOKUP(D11,'[1]Detail žádosti'!$C:$E,3,0)</f>
        <v>7MG CPS DUR 30</v>
      </c>
      <c r="G11" s="5">
        <v>388</v>
      </c>
    </row>
    <row r="12" spans="2:7" x14ac:dyDescent="0.25">
      <c r="B12" s="4" t="s">
        <v>10</v>
      </c>
      <c r="C12" s="4" t="s">
        <v>20</v>
      </c>
      <c r="D12" s="4" t="s">
        <v>4</v>
      </c>
      <c r="E12" s="9" t="str">
        <f>VLOOKUP(D12,'[1]Detail žádosti'!$C:$D,2,0)</f>
        <v>BRONCHO-VAXOM PRO ADULTIS</v>
      </c>
      <c r="F12" s="9" t="str">
        <f>VLOOKUP(D12,'[1]Detail žádosti'!$C:$E,3,0)</f>
        <v>7MG CPS DUR 30</v>
      </c>
      <c r="G12" s="5">
        <v>344</v>
      </c>
    </row>
    <row r="13" spans="2:7" x14ac:dyDescent="0.25">
      <c r="B13" s="4" t="s">
        <v>10</v>
      </c>
      <c r="C13" s="4" t="s">
        <v>21</v>
      </c>
      <c r="D13" s="4" t="s">
        <v>4</v>
      </c>
      <c r="E13" s="9" t="str">
        <f>VLOOKUP(D13,'[1]Detail žádosti'!$C:$D,2,0)</f>
        <v>BRONCHO-VAXOM PRO ADULTIS</v>
      </c>
      <c r="F13" s="9" t="str">
        <f>VLOOKUP(D13,'[1]Detail žádosti'!$C:$E,3,0)</f>
        <v>7MG CPS DUR 30</v>
      </c>
      <c r="G13" s="5">
        <v>167</v>
      </c>
    </row>
    <row r="14" spans="2:7" x14ac:dyDescent="0.25">
      <c r="B14" s="4" t="s">
        <v>10</v>
      </c>
      <c r="C14" s="4" t="s">
        <v>22</v>
      </c>
      <c r="D14" s="4" t="s">
        <v>4</v>
      </c>
      <c r="E14" s="9" t="str">
        <f>VLOOKUP(D14,'[1]Detail žádosti'!$C:$D,2,0)</f>
        <v>BRONCHO-VAXOM PRO ADULTIS</v>
      </c>
      <c r="F14" s="9" t="str">
        <f>VLOOKUP(D14,'[1]Detail žádosti'!$C:$E,3,0)</f>
        <v>7MG CPS DUR 30</v>
      </c>
      <c r="G14" s="5">
        <v>137</v>
      </c>
    </row>
    <row r="15" spans="2:7" x14ac:dyDescent="0.25">
      <c r="B15" s="4" t="s">
        <v>10</v>
      </c>
      <c r="C15" s="4" t="s">
        <v>11</v>
      </c>
      <c r="D15" s="4" t="s">
        <v>5</v>
      </c>
      <c r="E15" s="9" t="str">
        <f>VLOOKUP(D15,'[1]Detail žádosti'!$C:$D,2,0)</f>
        <v>BRONCHO-VAXOM PRO INFANTIBUS</v>
      </c>
      <c r="F15" s="9" t="str">
        <f>VLOOKUP(D15,'[1]Detail žádosti'!$C:$E,3,0)</f>
        <v>3,5MG CPS DUR 30</v>
      </c>
      <c r="G15" s="5">
        <v>259</v>
      </c>
    </row>
    <row r="16" spans="2:7" x14ac:dyDescent="0.25">
      <c r="B16" s="4" t="s">
        <v>10</v>
      </c>
      <c r="C16" s="4" t="s">
        <v>12</v>
      </c>
      <c r="D16" s="4" t="s">
        <v>5</v>
      </c>
      <c r="E16" s="9" t="str">
        <f>VLOOKUP(D16,'[1]Detail žádosti'!$C:$D,2,0)</f>
        <v>BRONCHO-VAXOM PRO INFANTIBUS</v>
      </c>
      <c r="F16" s="9" t="str">
        <f>VLOOKUP(D16,'[1]Detail žádosti'!$C:$E,3,0)</f>
        <v>3,5MG CPS DUR 30</v>
      </c>
      <c r="G16" s="5">
        <v>207</v>
      </c>
    </row>
    <row r="17" spans="2:7" x14ac:dyDescent="0.25">
      <c r="B17" s="4" t="s">
        <v>10</v>
      </c>
      <c r="C17" s="4" t="s">
        <v>13</v>
      </c>
      <c r="D17" s="4" t="s">
        <v>5</v>
      </c>
      <c r="E17" s="9" t="str">
        <f>VLOOKUP(D17,'[1]Detail žádosti'!$C:$D,2,0)</f>
        <v>BRONCHO-VAXOM PRO INFANTIBUS</v>
      </c>
      <c r="F17" s="9" t="str">
        <f>VLOOKUP(D17,'[1]Detail žádosti'!$C:$E,3,0)</f>
        <v>3,5MG CPS DUR 30</v>
      </c>
      <c r="G17" s="5">
        <v>139</v>
      </c>
    </row>
    <row r="18" spans="2:7" x14ac:dyDescent="0.25">
      <c r="B18" s="4" t="s">
        <v>10</v>
      </c>
      <c r="C18" s="4" t="s">
        <v>14</v>
      </c>
      <c r="D18" s="4" t="s">
        <v>5</v>
      </c>
      <c r="E18" s="9" t="str">
        <f>VLOOKUP(D18,'[1]Detail žádosti'!$C:$D,2,0)</f>
        <v>BRONCHO-VAXOM PRO INFANTIBUS</v>
      </c>
      <c r="F18" s="9" t="str">
        <f>VLOOKUP(D18,'[1]Detail žádosti'!$C:$E,3,0)</f>
        <v>3,5MG CPS DUR 30</v>
      </c>
      <c r="G18" s="5">
        <v>56</v>
      </c>
    </row>
    <row r="19" spans="2:7" x14ac:dyDescent="0.25">
      <c r="B19" s="4" t="s">
        <v>10</v>
      </c>
      <c r="C19" s="4" t="s">
        <v>15</v>
      </c>
      <c r="D19" s="4" t="s">
        <v>5</v>
      </c>
      <c r="E19" s="9" t="str">
        <f>VLOOKUP(D19,'[1]Detail žádosti'!$C:$D,2,0)</f>
        <v>BRONCHO-VAXOM PRO INFANTIBUS</v>
      </c>
      <c r="F19" s="9" t="str">
        <f>VLOOKUP(D19,'[1]Detail žádosti'!$C:$E,3,0)</f>
        <v>3,5MG CPS DUR 30</v>
      </c>
      <c r="G19" s="5">
        <v>49</v>
      </c>
    </row>
    <row r="20" spans="2:7" x14ac:dyDescent="0.25">
      <c r="B20" s="4" t="s">
        <v>10</v>
      </c>
      <c r="C20" s="4" t="s">
        <v>16</v>
      </c>
      <c r="D20" s="4" t="s">
        <v>5</v>
      </c>
      <c r="E20" s="9" t="str">
        <f>VLOOKUP(D20,'[1]Detail žádosti'!$C:$D,2,0)</f>
        <v>BRONCHO-VAXOM PRO INFANTIBUS</v>
      </c>
      <c r="F20" s="9" t="str">
        <f>VLOOKUP(D20,'[1]Detail žádosti'!$C:$E,3,0)</f>
        <v>3,5MG CPS DUR 30</v>
      </c>
      <c r="G20" s="5">
        <v>57</v>
      </c>
    </row>
    <row r="21" spans="2:7" x14ac:dyDescent="0.25">
      <c r="B21" s="4" t="s">
        <v>10</v>
      </c>
      <c r="C21" s="4" t="s">
        <v>17</v>
      </c>
      <c r="D21" s="4" t="s">
        <v>5</v>
      </c>
      <c r="E21" s="9" t="str">
        <f>VLOOKUP(D21,'[1]Detail žádosti'!$C:$D,2,0)</f>
        <v>BRONCHO-VAXOM PRO INFANTIBUS</v>
      </c>
      <c r="F21" s="9" t="str">
        <f>VLOOKUP(D21,'[1]Detail žádosti'!$C:$E,3,0)</f>
        <v>3,5MG CPS DUR 30</v>
      </c>
      <c r="G21" s="5">
        <v>61</v>
      </c>
    </row>
    <row r="22" spans="2:7" x14ac:dyDescent="0.25">
      <c r="B22" s="4" t="s">
        <v>10</v>
      </c>
      <c r="C22" s="4" t="s">
        <v>18</v>
      </c>
      <c r="D22" s="4" t="s">
        <v>5</v>
      </c>
      <c r="E22" s="9" t="str">
        <f>VLOOKUP(D22,'[1]Detail žádosti'!$C:$D,2,0)</f>
        <v>BRONCHO-VAXOM PRO INFANTIBUS</v>
      </c>
      <c r="F22" s="9" t="str">
        <f>VLOOKUP(D22,'[1]Detail žádosti'!$C:$E,3,0)</f>
        <v>3,5MG CPS DUR 30</v>
      </c>
      <c r="G22" s="5">
        <v>128</v>
      </c>
    </row>
    <row r="23" spans="2:7" x14ac:dyDescent="0.25">
      <c r="B23" s="4" t="s">
        <v>10</v>
      </c>
      <c r="C23" s="4" t="s">
        <v>19</v>
      </c>
      <c r="D23" s="4" t="s">
        <v>5</v>
      </c>
      <c r="E23" s="9" t="str">
        <f>VLOOKUP(D23,'[1]Detail žádosti'!$C:$D,2,0)</f>
        <v>BRONCHO-VAXOM PRO INFANTIBUS</v>
      </c>
      <c r="F23" s="9" t="str">
        <f>VLOOKUP(D23,'[1]Detail žádosti'!$C:$E,3,0)</f>
        <v>3,5MG CPS DUR 30</v>
      </c>
      <c r="G23" s="5">
        <v>304</v>
      </c>
    </row>
    <row r="24" spans="2:7" x14ac:dyDescent="0.25">
      <c r="B24" s="4" t="s">
        <v>10</v>
      </c>
      <c r="C24" s="4" t="s">
        <v>20</v>
      </c>
      <c r="D24" s="4" t="s">
        <v>5</v>
      </c>
      <c r="E24" s="9" t="str">
        <f>VLOOKUP(D24,'[1]Detail žádosti'!$C:$D,2,0)</f>
        <v>BRONCHO-VAXOM PRO INFANTIBUS</v>
      </c>
      <c r="F24" s="9" t="str">
        <f>VLOOKUP(D24,'[1]Detail žádosti'!$C:$E,3,0)</f>
        <v>3,5MG CPS DUR 30</v>
      </c>
      <c r="G24" s="5">
        <v>202</v>
      </c>
    </row>
    <row r="25" spans="2:7" x14ac:dyDescent="0.25">
      <c r="B25" s="4" t="s">
        <v>10</v>
      </c>
      <c r="C25" s="4" t="s">
        <v>21</v>
      </c>
      <c r="D25" s="4" t="s">
        <v>5</v>
      </c>
      <c r="E25" s="9" t="str">
        <f>VLOOKUP(D25,'[1]Detail žádosti'!$C:$D,2,0)</f>
        <v>BRONCHO-VAXOM PRO INFANTIBUS</v>
      </c>
      <c r="F25" s="9" t="str">
        <f>VLOOKUP(D25,'[1]Detail žádosti'!$C:$E,3,0)</f>
        <v>3,5MG CPS DUR 30</v>
      </c>
      <c r="G25" s="5">
        <v>104</v>
      </c>
    </row>
    <row r="26" spans="2:7" x14ac:dyDescent="0.25">
      <c r="B26" s="4" t="s">
        <v>10</v>
      </c>
      <c r="C26" s="4" t="s">
        <v>22</v>
      </c>
      <c r="D26" s="4" t="s">
        <v>5</v>
      </c>
      <c r="E26" s="9" t="str">
        <f>VLOOKUP(D26,'[1]Detail žádosti'!$C:$D,2,0)</f>
        <v>BRONCHO-VAXOM PRO INFANTIBUS</v>
      </c>
      <c r="F26" s="9" t="str">
        <f>VLOOKUP(D26,'[1]Detail žádosti'!$C:$E,3,0)</f>
        <v>3,5MG CPS DUR 30</v>
      </c>
      <c r="G26" s="5">
        <v>99</v>
      </c>
    </row>
    <row r="27" spans="2:7" x14ac:dyDescent="0.25">
      <c r="B27" s="4" t="s">
        <v>10</v>
      </c>
      <c r="C27" s="4" t="s">
        <v>13</v>
      </c>
      <c r="D27" s="4" t="s">
        <v>6</v>
      </c>
      <c r="E27" s="9" t="str">
        <f>VLOOKUP(D27,'[1]Detail žádosti'!$C:$D,2,0)</f>
        <v>RIBOMUNYL</v>
      </c>
      <c r="F27" s="9" t="str">
        <f>VLOOKUP(D27,'[1]Detail žádosti'!$C:$E,3,0)</f>
        <v>TBL NOB 20</v>
      </c>
      <c r="G27" s="5">
        <v>2</v>
      </c>
    </row>
    <row r="28" spans="2:7" x14ac:dyDescent="0.25">
      <c r="B28" s="4" t="s">
        <v>10</v>
      </c>
      <c r="C28" s="4" t="s">
        <v>11</v>
      </c>
      <c r="D28" s="4" t="s">
        <v>7</v>
      </c>
      <c r="E28" s="9" t="str">
        <f>VLOOKUP(D28,'[1]Detail žádosti'!$C:$D,2,0)</f>
        <v>LUIVAC</v>
      </c>
      <c r="F28" s="9" t="str">
        <f>VLOOKUP(D28,'[1]Detail žádosti'!$C:$E,3,0)</f>
        <v>3MG TBL NOB 28 KAL</v>
      </c>
      <c r="G28" s="5">
        <v>329</v>
      </c>
    </row>
    <row r="29" spans="2:7" x14ac:dyDescent="0.25">
      <c r="B29" s="4" t="s">
        <v>10</v>
      </c>
      <c r="C29" s="4" t="s">
        <v>12</v>
      </c>
      <c r="D29" s="4" t="s">
        <v>7</v>
      </c>
      <c r="E29" s="9" t="str">
        <f>VLOOKUP(D29,'[1]Detail žádosti'!$C:$D,2,0)</f>
        <v>LUIVAC</v>
      </c>
      <c r="F29" s="9" t="str">
        <f>VLOOKUP(D29,'[1]Detail žádosti'!$C:$E,3,0)</f>
        <v>3MG TBL NOB 28 KAL</v>
      </c>
      <c r="G29" s="5">
        <v>254</v>
      </c>
    </row>
    <row r="30" spans="2:7" x14ac:dyDescent="0.25">
      <c r="B30" s="4" t="s">
        <v>10</v>
      </c>
      <c r="C30" s="4" t="s">
        <v>13</v>
      </c>
      <c r="D30" s="4" t="s">
        <v>7</v>
      </c>
      <c r="E30" s="9" t="str">
        <f>VLOOKUP(D30,'[1]Detail žádosti'!$C:$D,2,0)</f>
        <v>LUIVAC</v>
      </c>
      <c r="F30" s="9" t="str">
        <f>VLOOKUP(D30,'[1]Detail žádosti'!$C:$E,3,0)</f>
        <v>3MG TBL NOB 28 KAL</v>
      </c>
      <c r="G30" s="5">
        <v>239</v>
      </c>
    </row>
    <row r="31" spans="2:7" x14ac:dyDescent="0.25">
      <c r="B31" s="4" t="s">
        <v>10</v>
      </c>
      <c r="C31" s="4" t="s">
        <v>14</v>
      </c>
      <c r="D31" s="4" t="s">
        <v>7</v>
      </c>
      <c r="E31" s="9" t="str">
        <f>VLOOKUP(D31,'[1]Detail žádosti'!$C:$D,2,0)</f>
        <v>LUIVAC</v>
      </c>
      <c r="F31" s="9" t="str">
        <f>VLOOKUP(D31,'[1]Detail žádosti'!$C:$E,3,0)</f>
        <v>3MG TBL NOB 28 KAL</v>
      </c>
      <c r="G31" s="5">
        <v>116</v>
      </c>
    </row>
    <row r="32" spans="2:7" x14ac:dyDescent="0.25">
      <c r="B32" s="4" t="s">
        <v>10</v>
      </c>
      <c r="C32" s="4" t="s">
        <v>15</v>
      </c>
      <c r="D32" s="4" t="s">
        <v>7</v>
      </c>
      <c r="E32" s="9" t="str">
        <f>VLOOKUP(D32,'[1]Detail žádosti'!$C:$D,2,0)</f>
        <v>LUIVAC</v>
      </c>
      <c r="F32" s="9" t="str">
        <f>VLOOKUP(D32,'[1]Detail žádosti'!$C:$E,3,0)</f>
        <v>3MG TBL NOB 28 KAL</v>
      </c>
      <c r="G32" s="5">
        <v>118</v>
      </c>
    </row>
    <row r="33" spans="2:7" x14ac:dyDescent="0.25">
      <c r="B33" s="4" t="s">
        <v>10</v>
      </c>
      <c r="C33" s="4" t="s">
        <v>16</v>
      </c>
      <c r="D33" s="4" t="s">
        <v>7</v>
      </c>
      <c r="E33" s="9" t="str">
        <f>VLOOKUP(D33,'[1]Detail žádosti'!$C:$D,2,0)</f>
        <v>LUIVAC</v>
      </c>
      <c r="F33" s="9" t="str">
        <f>VLOOKUP(D33,'[1]Detail žádosti'!$C:$E,3,0)</f>
        <v>3MG TBL NOB 28 KAL</v>
      </c>
      <c r="G33" s="5">
        <v>104</v>
      </c>
    </row>
    <row r="34" spans="2:7" x14ac:dyDescent="0.25">
      <c r="B34" s="4" t="s">
        <v>10</v>
      </c>
      <c r="C34" s="4" t="s">
        <v>17</v>
      </c>
      <c r="D34" s="4" t="s">
        <v>7</v>
      </c>
      <c r="E34" s="9" t="str">
        <f>VLOOKUP(D34,'[1]Detail žádosti'!$C:$D,2,0)</f>
        <v>LUIVAC</v>
      </c>
      <c r="F34" s="9" t="str">
        <f>VLOOKUP(D34,'[1]Detail žádosti'!$C:$E,3,0)</f>
        <v>3MG TBL NOB 28 KAL</v>
      </c>
      <c r="G34" s="5">
        <v>172</v>
      </c>
    </row>
    <row r="35" spans="2:7" x14ac:dyDescent="0.25">
      <c r="B35" s="4" t="s">
        <v>10</v>
      </c>
      <c r="C35" s="4" t="s">
        <v>18</v>
      </c>
      <c r="D35" s="4" t="s">
        <v>7</v>
      </c>
      <c r="E35" s="9" t="str">
        <f>VLOOKUP(D35,'[1]Detail žádosti'!$C:$D,2,0)</f>
        <v>LUIVAC</v>
      </c>
      <c r="F35" s="9" t="str">
        <f>VLOOKUP(D35,'[1]Detail žádosti'!$C:$E,3,0)</f>
        <v>3MG TBL NOB 28 KAL</v>
      </c>
      <c r="G35" s="5">
        <v>244</v>
      </c>
    </row>
    <row r="36" spans="2:7" x14ac:dyDescent="0.25">
      <c r="B36" s="4" t="s">
        <v>10</v>
      </c>
      <c r="C36" s="4" t="s">
        <v>19</v>
      </c>
      <c r="D36" s="4" t="s">
        <v>7</v>
      </c>
      <c r="E36" s="9" t="str">
        <f>VLOOKUP(D36,'[1]Detail žádosti'!$C:$D,2,0)</f>
        <v>LUIVAC</v>
      </c>
      <c r="F36" s="9" t="str">
        <f>VLOOKUP(D36,'[1]Detail žádosti'!$C:$E,3,0)</f>
        <v>3MG TBL NOB 28 KAL</v>
      </c>
      <c r="G36" s="5">
        <v>511</v>
      </c>
    </row>
    <row r="37" spans="2:7" x14ac:dyDescent="0.25">
      <c r="B37" s="4" t="s">
        <v>10</v>
      </c>
      <c r="C37" s="4" t="s">
        <v>20</v>
      </c>
      <c r="D37" s="4" t="s">
        <v>7</v>
      </c>
      <c r="E37" s="9" t="str">
        <f>VLOOKUP(D37,'[1]Detail žádosti'!$C:$D,2,0)</f>
        <v>LUIVAC</v>
      </c>
      <c r="F37" s="9" t="str">
        <f>VLOOKUP(D37,'[1]Detail žádosti'!$C:$E,3,0)</f>
        <v>3MG TBL NOB 28 KAL</v>
      </c>
      <c r="G37" s="5">
        <v>460</v>
      </c>
    </row>
    <row r="38" spans="2:7" x14ac:dyDescent="0.25">
      <c r="B38" s="4" t="s">
        <v>10</v>
      </c>
      <c r="C38" s="4" t="s">
        <v>21</v>
      </c>
      <c r="D38" s="4" t="s">
        <v>7</v>
      </c>
      <c r="E38" s="9" t="str">
        <f>VLOOKUP(D38,'[1]Detail žádosti'!$C:$D,2,0)</f>
        <v>LUIVAC</v>
      </c>
      <c r="F38" s="9" t="str">
        <f>VLOOKUP(D38,'[1]Detail žádosti'!$C:$E,3,0)</f>
        <v>3MG TBL NOB 28 KAL</v>
      </c>
      <c r="G38" s="5">
        <v>252</v>
      </c>
    </row>
    <row r="39" spans="2:7" x14ac:dyDescent="0.25">
      <c r="B39" s="4" t="s">
        <v>10</v>
      </c>
      <c r="C39" s="4" t="s">
        <v>22</v>
      </c>
      <c r="D39" s="4" t="s">
        <v>7</v>
      </c>
      <c r="E39" s="9" t="str">
        <f>VLOOKUP(D39,'[1]Detail žádosti'!$C:$D,2,0)</f>
        <v>LUIVAC</v>
      </c>
      <c r="F39" s="9" t="str">
        <f>VLOOKUP(D39,'[1]Detail žádosti'!$C:$E,3,0)</f>
        <v>3MG TBL NOB 28 KAL</v>
      </c>
      <c r="G39" s="5">
        <v>180</v>
      </c>
    </row>
    <row r="40" spans="2:7" x14ac:dyDescent="0.25">
      <c r="B40" s="4" t="s">
        <v>10</v>
      </c>
      <c r="C40" s="4" t="s">
        <v>11</v>
      </c>
      <c r="D40" s="4" t="s">
        <v>8</v>
      </c>
      <c r="E40" s="9" t="str">
        <f>VLOOKUP(D40,'[1]Detail žádosti'!$C:$D,2,0)</f>
        <v>RIBOMUNYL</v>
      </c>
      <c r="F40" s="9" t="str">
        <f>VLOOKUP(D40,'[1]Detail žádosti'!$C:$E,3,0)</f>
        <v>POR GRA SOL 20</v>
      </c>
      <c r="G40" s="5">
        <v>1</v>
      </c>
    </row>
    <row r="41" spans="2:7" x14ac:dyDescent="0.25">
      <c r="B41" s="4" t="s">
        <v>10</v>
      </c>
      <c r="C41" s="4" t="s">
        <v>11</v>
      </c>
      <c r="D41" s="4" t="s">
        <v>9</v>
      </c>
      <c r="E41" s="9" t="str">
        <f>VLOOKUP(D41,'[1]Detail žádosti'!$C:$D,2,0)</f>
        <v>FERINJECT</v>
      </c>
      <c r="F41" s="9" t="str">
        <f>VLOOKUP(D41,'[1]Detail žádosti'!$C:$E,3,0)</f>
        <v xml:space="preserve">	50MG/ML INJ/INF SOL 1X10ML</v>
      </c>
      <c r="G41" s="5">
        <v>23</v>
      </c>
    </row>
    <row r="42" spans="2:7" x14ac:dyDescent="0.25">
      <c r="B42" s="4" t="s">
        <v>10</v>
      </c>
      <c r="C42" s="4" t="s">
        <v>12</v>
      </c>
      <c r="D42" s="4" t="s">
        <v>9</v>
      </c>
      <c r="E42" s="9" t="str">
        <f>VLOOKUP(D42,'[1]Detail žádosti'!$C:$D,2,0)</f>
        <v>FERINJECT</v>
      </c>
      <c r="F42" s="9" t="str">
        <f>VLOOKUP(D42,'[1]Detail žádosti'!$C:$E,3,0)</f>
        <v xml:space="preserve">	50MG/ML INJ/INF SOL 1X10ML</v>
      </c>
      <c r="G42" s="5">
        <v>34</v>
      </c>
    </row>
    <row r="43" spans="2:7" x14ac:dyDescent="0.25">
      <c r="B43" s="4" t="s">
        <v>10</v>
      </c>
      <c r="C43" s="4" t="s">
        <v>13</v>
      </c>
      <c r="D43" s="4" t="s">
        <v>9</v>
      </c>
      <c r="E43" s="9" t="str">
        <f>VLOOKUP(D43,'[1]Detail žádosti'!$C:$D,2,0)</f>
        <v>FERINJECT</v>
      </c>
      <c r="F43" s="9" t="str">
        <f>VLOOKUP(D43,'[1]Detail žádosti'!$C:$E,3,0)</f>
        <v xml:space="preserve">	50MG/ML INJ/INF SOL 1X10ML</v>
      </c>
      <c r="G43" s="5">
        <v>19</v>
      </c>
    </row>
    <row r="44" spans="2:7" x14ac:dyDescent="0.25">
      <c r="B44" s="4" t="s">
        <v>10</v>
      </c>
      <c r="C44" s="4" t="s">
        <v>14</v>
      </c>
      <c r="D44" s="4" t="s">
        <v>9</v>
      </c>
      <c r="E44" s="9" t="str">
        <f>VLOOKUP(D44,'[1]Detail žádosti'!$C:$D,2,0)</f>
        <v>FERINJECT</v>
      </c>
      <c r="F44" s="9" t="str">
        <f>VLOOKUP(D44,'[1]Detail žádosti'!$C:$E,3,0)</f>
        <v xml:space="preserve">	50MG/ML INJ/INF SOL 1X10ML</v>
      </c>
      <c r="G44" s="5">
        <v>11</v>
      </c>
    </row>
    <row r="45" spans="2:7" x14ac:dyDescent="0.25">
      <c r="B45" s="4" t="s">
        <v>10</v>
      </c>
      <c r="C45" s="4" t="s">
        <v>15</v>
      </c>
      <c r="D45" s="4" t="s">
        <v>9</v>
      </c>
      <c r="E45" s="9" t="str">
        <f>VLOOKUP(D45,'[1]Detail žádosti'!$C:$D,2,0)</f>
        <v>FERINJECT</v>
      </c>
      <c r="F45" s="9" t="str">
        <f>VLOOKUP(D45,'[1]Detail žádosti'!$C:$E,3,0)</f>
        <v xml:space="preserve">	50MG/ML INJ/INF SOL 1X10ML</v>
      </c>
      <c r="G45" s="5">
        <v>22</v>
      </c>
    </row>
    <row r="46" spans="2:7" x14ac:dyDescent="0.25">
      <c r="B46" s="4" t="s">
        <v>10</v>
      </c>
      <c r="C46" s="4" t="s">
        <v>16</v>
      </c>
      <c r="D46" s="4" t="s">
        <v>9</v>
      </c>
      <c r="E46" s="9" t="str">
        <f>VLOOKUP(D46,'[1]Detail žádosti'!$C:$D,2,0)</f>
        <v>FERINJECT</v>
      </c>
      <c r="F46" s="9" t="str">
        <f>VLOOKUP(D46,'[1]Detail žádosti'!$C:$E,3,0)</f>
        <v xml:space="preserve">	50MG/ML INJ/INF SOL 1X10ML</v>
      </c>
      <c r="G46" s="5">
        <v>33.200000000000003</v>
      </c>
    </row>
    <row r="47" spans="2:7" x14ac:dyDescent="0.25">
      <c r="B47" s="4" t="s">
        <v>10</v>
      </c>
      <c r="C47" s="4" t="s">
        <v>17</v>
      </c>
      <c r="D47" s="4" t="s">
        <v>9</v>
      </c>
      <c r="E47" s="9" t="str">
        <f>VLOOKUP(D47,'[1]Detail žádosti'!$C:$D,2,0)</f>
        <v>FERINJECT</v>
      </c>
      <c r="F47" s="9" t="str">
        <f>VLOOKUP(D47,'[1]Detail žádosti'!$C:$E,3,0)</f>
        <v xml:space="preserve">	50MG/ML INJ/INF SOL 1X10ML</v>
      </c>
      <c r="G47" s="5">
        <v>27.05</v>
      </c>
    </row>
    <row r="48" spans="2:7" x14ac:dyDescent="0.25">
      <c r="B48" s="4" t="s">
        <v>10</v>
      </c>
      <c r="C48" s="4" t="s">
        <v>18</v>
      </c>
      <c r="D48" s="4" t="s">
        <v>9</v>
      </c>
      <c r="E48" s="9" t="str">
        <f>VLOOKUP(D48,'[1]Detail žádosti'!$C:$D,2,0)</f>
        <v>FERINJECT</v>
      </c>
      <c r="F48" s="9" t="str">
        <f>VLOOKUP(D48,'[1]Detail žádosti'!$C:$E,3,0)</f>
        <v xml:space="preserve">	50MG/ML INJ/INF SOL 1X10ML</v>
      </c>
      <c r="G48" s="5">
        <v>22</v>
      </c>
    </row>
    <row r="49" spans="2:7" x14ac:dyDescent="0.25">
      <c r="B49" s="4" t="s">
        <v>10</v>
      </c>
      <c r="C49" s="4" t="s">
        <v>19</v>
      </c>
      <c r="D49" s="4" t="s">
        <v>9</v>
      </c>
      <c r="E49" s="9" t="str">
        <f>VLOOKUP(D49,'[1]Detail žádosti'!$C:$D,2,0)</f>
        <v>FERINJECT</v>
      </c>
      <c r="F49" s="9" t="str">
        <f>VLOOKUP(D49,'[1]Detail žádosti'!$C:$E,3,0)</f>
        <v xml:space="preserve">	50MG/ML INJ/INF SOL 1X10ML</v>
      </c>
      <c r="G49" s="5">
        <v>29</v>
      </c>
    </row>
    <row r="50" spans="2:7" x14ac:dyDescent="0.25">
      <c r="B50" s="4" t="s">
        <v>10</v>
      </c>
      <c r="C50" s="4" t="s">
        <v>20</v>
      </c>
      <c r="D50" s="4" t="s">
        <v>9</v>
      </c>
      <c r="E50" s="9" t="str">
        <f>VLOOKUP(D50,'[1]Detail žádosti'!$C:$D,2,0)</f>
        <v>FERINJECT</v>
      </c>
      <c r="F50" s="9" t="str">
        <f>VLOOKUP(D50,'[1]Detail žádosti'!$C:$E,3,0)</f>
        <v xml:space="preserve">	50MG/ML INJ/INF SOL 1X10ML</v>
      </c>
      <c r="G50" s="5">
        <v>28</v>
      </c>
    </row>
    <row r="51" spans="2:7" x14ac:dyDescent="0.25">
      <c r="B51" s="4" t="s">
        <v>10</v>
      </c>
      <c r="C51" s="4" t="s">
        <v>21</v>
      </c>
      <c r="D51" s="4" t="s">
        <v>9</v>
      </c>
      <c r="E51" s="9" t="str">
        <f>VLOOKUP(D51,'[1]Detail žádosti'!$C:$D,2,0)</f>
        <v>FERINJECT</v>
      </c>
      <c r="F51" s="9" t="str">
        <f>VLOOKUP(D51,'[1]Detail žádosti'!$C:$E,3,0)</f>
        <v xml:space="preserve">	50MG/ML INJ/INF SOL 1X10ML</v>
      </c>
      <c r="G51" s="5">
        <v>30</v>
      </c>
    </row>
    <row r="52" spans="2:7" x14ac:dyDescent="0.25">
      <c r="B52" s="4" t="s">
        <v>10</v>
      </c>
      <c r="C52" s="4" t="s">
        <v>22</v>
      </c>
      <c r="D52" s="4" t="s">
        <v>9</v>
      </c>
      <c r="E52" s="9" t="str">
        <f>VLOOKUP(D52,'[1]Detail žádosti'!$C:$D,2,0)</f>
        <v>FERINJECT</v>
      </c>
      <c r="F52" s="9" t="str">
        <f>VLOOKUP(D52,'[1]Detail žádosti'!$C:$E,3,0)</f>
        <v xml:space="preserve">	50MG/ML INJ/INF SOL 1X10ML</v>
      </c>
      <c r="G52" s="5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Leky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Králová Daniela Mgr.</dc:creator>
  <cp:lastModifiedBy>Kos Ladislav Bc.</cp:lastModifiedBy>
  <dcterms:created xsi:type="dcterms:W3CDTF">2021-03-22T08:47:50Z</dcterms:created>
  <dcterms:modified xsi:type="dcterms:W3CDTF">2021-04-08T08:24:37Z</dcterms:modified>
</cp:coreProperties>
</file>