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8_{17124BC2-50ED-4A99-AB21-505D98EB6B26}" xr6:coauthVersionLast="47" xr6:coauthVersionMax="47" xr10:uidLastSave="{00000000-0000-0000-0000-000000000000}"/>
  <bookViews>
    <workbookView xWindow="-120" yWindow="-120" windowWidth="29040" windowHeight="15840" xr2:uid="{DAC356A2-7D76-4F35-9742-9F5F2B66FF6C}"/>
  </bookViews>
  <sheets>
    <sheet name="2530573-2023" sheetId="1" r:id="rId1"/>
  </sheets>
  <definedNames>
    <definedName name="_xlnm._FilterDatabase" localSheetId="0" hidden="1">'2530573-2023'!$A$2:$AA$28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1" l="1"/>
  <c r="AA4" i="1"/>
  <c r="AA5" i="1"/>
  <c r="AA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AA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7" i="1"/>
</calcChain>
</file>

<file path=xl/sharedStrings.xml><?xml version="1.0" encoding="utf-8"?>
<sst xmlns="http://schemas.openxmlformats.org/spreadsheetml/2006/main" count="53" uniqueCount="42">
  <si>
    <t>kód ZP</t>
  </si>
  <si>
    <t xml:space="preserve">Název ZP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</si>
  <si>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</si>
  <si>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</si>
  <si>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</si>
  <si>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</si>
  <si>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</si>
  <si>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</si>
  <si>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</si>
  <si>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</si>
  <si>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</si>
  <si>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</si>
  <si>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</si>
  <si>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</si>
  <si>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Celkem</t>
  </si>
  <si>
    <t xml:space="preserve">Celkem </t>
  </si>
  <si>
    <t>ROZTOK ELASTOVISKÓZNÍ SINOVIAL</t>
  </si>
  <si>
    <t>ROZTOK ELASTOVISKÓZNÍ SINOVIAL ONE</t>
  </si>
  <si>
    <t>ROZTOK ELASTOVISKÓZNÍ SINOVIAL HL</t>
  </si>
  <si>
    <t>ROZTOK ELASTOVISKOZNÍ MONOVISC</t>
  </si>
  <si>
    <t>ROZTOK ELASTOVISKOZNÍ CINGAL,88MG NAHA, 18MG TRIAMCINOLON HEXACETONIDU</t>
  </si>
  <si>
    <t>ROZTOK ELASTOVISKOZNÍ ORTHOVISC</t>
  </si>
  <si>
    <t>DUROLANE</t>
  </si>
  <si>
    <t>FERMATHRON PLUS</t>
  </si>
  <si>
    <t>FERMATHRON</t>
  </si>
  <si>
    <t>HYALONE VISKOLEASTICKÝ ROZTOK</t>
  </si>
  <si>
    <t>HYALUBRIX VISKOELASTICKÝ ROZTOK</t>
  </si>
  <si>
    <t>ROZTOK ELASTOVISKÓZNÍ OPTIVISC SINGLE</t>
  </si>
  <si>
    <t>BIOVISC ORTHO</t>
  </si>
  <si>
    <t>BIOVISC ORTHO SINGLE</t>
  </si>
  <si>
    <t>BIOVISC ORTHO PLUS</t>
  </si>
  <si>
    <t>ROZTOK VISKOELASTICKÝ OSTENIL PLUS, 2% ROZTOK NATRIUM HYALURONÁTU</t>
  </si>
  <si>
    <t>ROZTOK VISKOELASTICKÝ OSTENIL, 1% ROZTOK NATRIUM HYALURONÁTU</t>
  </si>
  <si>
    <t>ROZTOK ELASTOVISKÓZNÍ SUPLASYN</t>
  </si>
  <si>
    <t>ROZTOK ELASTOVISKÓZNÍ SUPLASYN 1-SHOT</t>
  </si>
  <si>
    <t>ROZTOK ELASTOVISKÓZNÍ ARTHROVISC</t>
  </si>
  <si>
    <t>ROZTOK ELASTOVISKÓZNÍ CRESPINE GEL</t>
  </si>
  <si>
    <t>ROZTOK ELASTOVISKÓZNÍ CRESPINE GEL+</t>
  </si>
  <si>
    <t>HYRUAN ONE</t>
  </si>
  <si>
    <t>JOYFLEX ONE 2% ROZTOK ELASTOVISKÓZNÍ</t>
  </si>
  <si>
    <t>SINGJOINT 20MG/ML - 3.0ML, VISKOELASTICKÝ ROZTOK</t>
  </si>
  <si>
    <t>SINGJOINT 10 MG/ML - 2.0ML, VISKOELASTICKÝ ROZTOK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</si>
</sst>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 vertical="center"/>
    </xf>
    <xf numFmtId="0" fontId="1" fillId="0" borderId="14" xfId="1" applyBorder="1"/>
    <xf numFmtId="0" fontId="2" fillId="0" borderId="15" xfId="1" applyFont="1" applyBorder="1"/>
    <xf numFmtId="0" fontId="1" fillId="0" borderId="18" xfId="1" applyBorder="1"/>
    <xf numFmtId="0" fontId="1" fillId="0" borderId="23" xfId="1" applyBorder="1"/>
    <xf numFmtId="0" fontId="2" fillId="0" borderId="22" xfId="1" applyFont="1" applyBorder="1"/>
    <xf numFmtId="0" fontId="1" fillId="0" borderId="24" xfId="1" applyBorder="1"/>
    <xf numFmtId="0" fontId="2" fillId="0" borderId="25" xfId="1" applyFont="1" applyBorder="1"/>
    <xf numFmtId="0" fontId="1" fillId="0" borderId="26" xfId="1" applyBorder="1"/>
    <xf numFmtId="0" fontId="2" fillId="0" borderId="27" xfId="1" applyFont="1" applyBorder="1"/>
    <xf numFmtId="0" fontId="2" fillId="2" borderId="22" xfId="1" applyFont="1" applyFill="1" applyBorder="1"/>
    <xf numFmtId="0" fontId="1" fillId="0" borderId="1" xfId="1" applyBorder="1"/>
    <xf numFmtId="0" fontId="2" fillId="0" borderId="31" xfId="1" applyFont="1" applyBorder="1"/>
    <xf numFmtId="0" fontId="1" fillId="0" borderId="7" xfId="1" applyBorder="1"/>
    <xf numFmtId="3" fontId="2" fillId="0" borderId="31" xfId="1" applyNumberFormat="1" applyFont="1" applyBorder="1" applyAlignment="1">
      <alignment horizontal="right"/>
    </xf>
    <xf numFmtId="3" fontId="2" fillId="0" borderId="22" xfId="1" applyNumberFormat="1" applyFont="1" applyBorder="1" applyAlignment="1">
      <alignment horizontal="right"/>
    </xf>
    <xf numFmtId="3" fontId="2" fillId="0" borderId="27" xfId="1" applyNumberFormat="1" applyFont="1" applyBorder="1" applyAlignment="1">
      <alignment horizontal="right"/>
    </xf>
    <xf numFmtId="3" fontId="1" fillId="0" borderId="17" xfId="1" applyNumberFormat="1" applyBorder="1" applyAlignment="1">
      <alignment horizontal="right"/>
    </xf>
    <xf numFmtId="3" fontId="1" fillId="0" borderId="32" xfId="1" applyNumberFormat="1" applyBorder="1" applyAlignment="1">
      <alignment horizontal="right"/>
    </xf>
    <xf numFmtId="3" fontId="1" fillId="0" borderId="16" xfId="1" applyNumberFormat="1" applyBorder="1" applyAlignment="1">
      <alignment horizontal="right"/>
    </xf>
    <xf numFmtId="3" fontId="1" fillId="0" borderId="19" xfId="1" applyNumberFormat="1" applyBorder="1" applyAlignment="1">
      <alignment horizontal="right"/>
    </xf>
    <xf numFmtId="3" fontId="1" fillId="0" borderId="20" xfId="1" applyNumberFormat="1" applyBorder="1" applyAlignment="1">
      <alignment horizontal="right"/>
    </xf>
    <xf numFmtId="3" fontId="1" fillId="0" borderId="21" xfId="1" applyNumberFormat="1" applyBorder="1" applyAlignment="1">
      <alignment horizontal="right"/>
    </xf>
    <xf numFmtId="3" fontId="1" fillId="2" borderId="19" xfId="1" applyNumberFormat="1" applyFill="1" applyBorder="1" applyAlignment="1">
      <alignment horizontal="right"/>
    </xf>
    <xf numFmtId="3" fontId="1" fillId="2" borderId="20" xfId="1" applyNumberFormat="1" applyFill="1" applyBorder="1" applyAlignment="1">
      <alignment horizontal="right"/>
    </xf>
    <xf numFmtId="3" fontId="1" fillId="2" borderId="21" xfId="1" applyNumberFormat="1" applyFill="1" applyBorder="1" applyAlignment="1">
      <alignment horizontal="right"/>
    </xf>
    <xf numFmtId="3" fontId="1" fillId="0" borderId="30" xfId="1" applyNumberFormat="1" applyBorder="1" applyAlignment="1">
      <alignment horizontal="right"/>
    </xf>
    <xf numFmtId="3" fontId="1" fillId="0" borderId="28" xfId="1" applyNumberFormat="1" applyBorder="1" applyAlignment="1">
      <alignment horizontal="right"/>
    </xf>
    <xf numFmtId="3" fontId="1" fillId="0" borderId="29" xfId="1" applyNumberFormat="1" applyBorder="1" applyAlignment="1">
      <alignment horizontal="right"/>
    </xf>
    <xf numFmtId="3" fontId="1" fillId="0" borderId="16" xfId="1" applyNumberFormat="1" applyBorder="1" applyAlignment="1">
      <alignment horizontal="right" vertical="center"/>
    </xf>
    <xf numFmtId="3" fontId="1" fillId="0" borderId="17" xfId="1" applyNumberForma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</cellXfs>
  <cellStyles count="2">
    <cellStyle name="Normální" xfId="0" builtinId="0"/>
    <cellStyle name="Normální 2" xfId="1" xr:uid="{15CCEC3B-D697-4CBE-AB41-80221C0A5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9579-8ADA-46FD-99A8-6C04B7C36117}">
  <dimension ref="A1:AA28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" sqref="H3"/>
    </sheetView>
  </sheetViews>
  <sheetFormatPr defaultColWidth="9.140625" defaultRowHeight="15" x14ac:dyDescent="0.25"/>
  <cols>
    <col min="1" max="1" width="9.140625" style="1"/>
    <col min="2" max="2" width="31" style="1" customWidth="1"/>
    <col min="3" max="14" width="7.5703125" style="1" customWidth="1"/>
    <col min="15" max="15" width="11.5703125" style="1" customWidth="1"/>
    <col min="16" max="26" width="7.5703125" style="1" customWidth="1"/>
    <col min="27" max="27" width="11.5703125" style="1" customWidth="1"/>
    <col min="28" max="16384" width="9.140625" style="1"/>
  </cols>
  <sheetData>
    <row r="1" spans="1:27" ht="27.75" customHeight="1" thickBot="1" x14ac:dyDescent="0.3">
      <c r="A1" s="23"/>
      <c r="B1" s="23"/>
      <c r="C1" s="41">
        <v>2022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4">
        <v>2023</v>
      </c>
      <c r="Q1" s="45"/>
      <c r="R1" s="45"/>
      <c r="S1" s="45"/>
      <c r="T1" s="45"/>
      <c r="U1" s="45"/>
      <c r="V1" s="45"/>
      <c r="W1" s="45"/>
      <c r="X1" s="45"/>
      <c r="Y1" s="45"/>
      <c r="Z1" s="45"/>
      <c r="AA1" s="46"/>
    </row>
    <row r="2" spans="1:27" ht="29.25" customHeight="1" thickBot="1" x14ac:dyDescent="0.3">
      <c r="A2" s="2" t="s">
        <v>0</v>
      </c>
      <c r="B2" s="3" t="s">
        <v>1</v>
      </c>
      <c r="C2" s="7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6" t="s">
        <v>14</v>
      </c>
      <c r="P2" s="8" t="s">
        <v>2</v>
      </c>
      <c r="Q2" s="9" t="s">
        <v>3</v>
      </c>
      <c r="R2" s="9" t="s">
        <v>4</v>
      </c>
      <c r="S2" s="9" t="s">
        <v>5</v>
      </c>
      <c r="T2" s="9" t="s">
        <v>6</v>
      </c>
      <c r="U2" s="9" t="s">
        <v>7</v>
      </c>
      <c r="V2" s="9" t="s">
        <v>8</v>
      </c>
      <c r="W2" s="9" t="s">
        <v>9</v>
      </c>
      <c r="X2" s="9" t="s">
        <v>10</v>
      </c>
      <c r="Y2" s="9" t="s">
        <v>11</v>
      </c>
      <c r="Z2" s="10" t="s">
        <v>12</v>
      </c>
      <c r="AA2" s="6" t="s">
        <v>15</v>
      </c>
    </row>
    <row r="3" spans="1:27" x14ac:dyDescent="0.25">
      <c r="A3" s="21">
        <v>5001256</v>
      </c>
      <c r="B3" s="22" t="s">
        <v>16</v>
      </c>
      <c r="C3" s="39">
        <v>106</v>
      </c>
      <c r="D3" s="40">
        <v>104</v>
      </c>
      <c r="E3" s="27">
        <v>144</v>
      </c>
      <c r="F3" s="27">
        <v>156</v>
      </c>
      <c r="G3" s="27">
        <v>211</v>
      </c>
      <c r="H3" s="27">
        <v>143</v>
      </c>
      <c r="I3" s="27">
        <v>93</v>
      </c>
      <c r="J3" s="27">
        <v>48</v>
      </c>
      <c r="K3" s="27">
        <v>127</v>
      </c>
      <c r="L3" s="27">
        <v>130</v>
      </c>
      <c r="M3" s="27">
        <v>172</v>
      </c>
      <c r="N3" s="28">
        <v>69</v>
      </c>
      <c r="O3" s="24">
        <f>SUM(C3:N3)</f>
        <v>1503</v>
      </c>
      <c r="P3" s="29">
        <v>128</v>
      </c>
      <c r="Q3" s="27">
        <v>84</v>
      </c>
      <c r="R3" s="27">
        <v>192</v>
      </c>
      <c r="S3" s="27">
        <v>127</v>
      </c>
      <c r="T3" s="27">
        <v>136</v>
      </c>
      <c r="U3" s="27">
        <v>105</v>
      </c>
      <c r="V3" s="27">
        <v>99</v>
      </c>
      <c r="W3" s="27">
        <v>87</v>
      </c>
      <c r="X3" s="27">
        <v>186</v>
      </c>
      <c r="Y3" s="27">
        <v>147</v>
      </c>
      <c r="Z3" s="27">
        <v>0</v>
      </c>
      <c r="AA3" s="24">
        <f>SUM(P3:Z3)</f>
        <v>1291</v>
      </c>
    </row>
    <row r="4" spans="1:27" x14ac:dyDescent="0.25">
      <c r="A4" s="13">
        <v>5001260</v>
      </c>
      <c r="B4" s="12" t="s">
        <v>17</v>
      </c>
      <c r="C4" s="30">
        <v>43</v>
      </c>
      <c r="D4" s="31">
        <v>60</v>
      </c>
      <c r="E4" s="31">
        <v>70</v>
      </c>
      <c r="F4" s="31">
        <v>57</v>
      </c>
      <c r="G4" s="31">
        <v>68</v>
      </c>
      <c r="H4" s="31">
        <v>67</v>
      </c>
      <c r="I4" s="31">
        <v>41</v>
      </c>
      <c r="J4" s="31">
        <v>60</v>
      </c>
      <c r="K4" s="31">
        <v>61</v>
      </c>
      <c r="L4" s="31">
        <v>51</v>
      </c>
      <c r="M4" s="31">
        <v>107</v>
      </c>
      <c r="N4" s="32">
        <v>37</v>
      </c>
      <c r="O4" s="25">
        <f>SUM(C4:N4)</f>
        <v>722</v>
      </c>
      <c r="P4" s="30">
        <v>51</v>
      </c>
      <c r="Q4" s="31">
        <v>54</v>
      </c>
      <c r="R4" s="31">
        <v>65</v>
      </c>
      <c r="S4" s="31">
        <v>49</v>
      </c>
      <c r="T4" s="31">
        <v>58</v>
      </c>
      <c r="U4" s="31">
        <v>66</v>
      </c>
      <c r="V4" s="31">
        <v>49</v>
      </c>
      <c r="W4" s="31">
        <v>41</v>
      </c>
      <c r="X4" s="31">
        <v>42</v>
      </c>
      <c r="Y4" s="31">
        <v>45</v>
      </c>
      <c r="Z4" s="31">
        <v>0</v>
      </c>
      <c r="AA4" s="25">
        <f t="shared" ref="AA4:AA5" si="0">SUM(P4:Z4)</f>
        <v>520</v>
      </c>
    </row>
    <row r="5" spans="1:27" x14ac:dyDescent="0.25">
      <c r="A5" s="14">
        <v>5001263</v>
      </c>
      <c r="B5" s="15" t="s">
        <v>18</v>
      </c>
      <c r="C5" s="30">
        <v>18</v>
      </c>
      <c r="D5" s="31">
        <v>12</v>
      </c>
      <c r="E5" s="31">
        <v>13</v>
      </c>
      <c r="F5" s="31">
        <v>2</v>
      </c>
      <c r="G5" s="31">
        <v>21</v>
      </c>
      <c r="H5" s="31">
        <v>39</v>
      </c>
      <c r="I5" s="31">
        <v>22</v>
      </c>
      <c r="J5" s="31">
        <v>24</v>
      </c>
      <c r="K5" s="31">
        <v>17</v>
      </c>
      <c r="L5" s="31">
        <v>20</v>
      </c>
      <c r="M5" s="31">
        <v>23</v>
      </c>
      <c r="N5" s="32">
        <v>15</v>
      </c>
      <c r="O5" s="25">
        <f t="shared" ref="O5:O6" si="1">SUM(C5:N5)</f>
        <v>226</v>
      </c>
      <c r="P5" s="30">
        <v>17</v>
      </c>
      <c r="Q5" s="31">
        <v>12</v>
      </c>
      <c r="R5" s="31">
        <v>12</v>
      </c>
      <c r="S5" s="31">
        <v>5</v>
      </c>
      <c r="T5" s="31">
        <v>17</v>
      </c>
      <c r="U5" s="31">
        <v>18</v>
      </c>
      <c r="V5" s="31">
        <v>25</v>
      </c>
      <c r="W5" s="31">
        <v>11</v>
      </c>
      <c r="X5" s="31">
        <v>9</v>
      </c>
      <c r="Y5" s="31">
        <v>26</v>
      </c>
      <c r="Z5" s="31">
        <v>0</v>
      </c>
      <c r="AA5" s="25">
        <f t="shared" si="0"/>
        <v>152</v>
      </c>
    </row>
    <row r="6" spans="1:27" x14ac:dyDescent="0.25">
      <c r="A6" s="14">
        <v>5003877</v>
      </c>
      <c r="B6" s="15" t="s">
        <v>19</v>
      </c>
      <c r="C6" s="30">
        <v>127</v>
      </c>
      <c r="D6" s="31">
        <v>159</v>
      </c>
      <c r="E6" s="31">
        <v>213</v>
      </c>
      <c r="F6" s="31">
        <v>146</v>
      </c>
      <c r="G6" s="31">
        <v>180</v>
      </c>
      <c r="H6" s="31">
        <v>170</v>
      </c>
      <c r="I6" s="31">
        <v>101</v>
      </c>
      <c r="J6" s="31">
        <v>166</v>
      </c>
      <c r="K6" s="31">
        <v>180</v>
      </c>
      <c r="L6" s="31">
        <v>168</v>
      </c>
      <c r="M6" s="31">
        <v>205</v>
      </c>
      <c r="N6" s="32">
        <v>132</v>
      </c>
      <c r="O6" s="25">
        <f t="shared" si="1"/>
        <v>1947</v>
      </c>
      <c r="P6" s="30">
        <v>158</v>
      </c>
      <c r="Q6" s="31">
        <v>176</v>
      </c>
      <c r="R6" s="31">
        <v>234</v>
      </c>
      <c r="S6" s="31">
        <v>178</v>
      </c>
      <c r="T6" s="31">
        <v>195</v>
      </c>
      <c r="U6" s="31">
        <v>223</v>
      </c>
      <c r="V6" s="31">
        <v>116</v>
      </c>
      <c r="W6" s="31">
        <v>150</v>
      </c>
      <c r="X6" s="31">
        <v>181</v>
      </c>
      <c r="Y6" s="31">
        <v>210</v>
      </c>
      <c r="Z6" s="31">
        <v>3</v>
      </c>
      <c r="AA6" s="25">
        <f>SUM(P6:Z6)</f>
        <v>1824</v>
      </c>
    </row>
    <row r="7" spans="1:27" x14ac:dyDescent="0.25">
      <c r="A7" s="14">
        <v>5003885</v>
      </c>
      <c r="B7" s="15" t="s">
        <v>20</v>
      </c>
      <c r="C7" s="30">
        <v>5</v>
      </c>
      <c r="D7" s="31">
        <v>14</v>
      </c>
      <c r="E7" s="31">
        <v>16</v>
      </c>
      <c r="F7" s="31">
        <v>3</v>
      </c>
      <c r="G7" s="31">
        <v>18</v>
      </c>
      <c r="H7" s="31">
        <v>8</v>
      </c>
      <c r="I7" s="31">
        <v>13</v>
      </c>
      <c r="J7" s="31">
        <v>5</v>
      </c>
      <c r="K7" s="31">
        <v>11</v>
      </c>
      <c r="L7" s="31">
        <v>12</v>
      </c>
      <c r="M7" s="31">
        <v>14</v>
      </c>
      <c r="N7" s="32">
        <v>7</v>
      </c>
      <c r="O7" s="25">
        <f>SUM(C7:N7)</f>
        <v>126</v>
      </c>
      <c r="P7" s="30">
        <v>13</v>
      </c>
      <c r="Q7" s="31">
        <v>8</v>
      </c>
      <c r="R7" s="31">
        <v>5</v>
      </c>
      <c r="S7" s="31">
        <v>8</v>
      </c>
      <c r="T7" s="31">
        <v>12</v>
      </c>
      <c r="U7" s="31">
        <v>6</v>
      </c>
      <c r="V7" s="31">
        <v>1</v>
      </c>
      <c r="W7" s="31">
        <v>13</v>
      </c>
      <c r="X7" s="31">
        <v>4</v>
      </c>
      <c r="Y7" s="31">
        <v>16</v>
      </c>
      <c r="Z7" s="31">
        <v>0</v>
      </c>
      <c r="AA7" s="25">
        <f>SUM(P7:Z7)</f>
        <v>86</v>
      </c>
    </row>
    <row r="8" spans="1:27" x14ac:dyDescent="0.25">
      <c r="A8" s="14">
        <v>5003903</v>
      </c>
      <c r="B8" s="15" t="s">
        <v>21</v>
      </c>
      <c r="C8" s="30">
        <v>6</v>
      </c>
      <c r="D8" s="31">
        <v>5</v>
      </c>
      <c r="E8" s="31">
        <v>6</v>
      </c>
      <c r="F8" s="31">
        <v>0</v>
      </c>
      <c r="G8" s="31">
        <v>0</v>
      </c>
      <c r="H8" s="31">
        <v>2</v>
      </c>
      <c r="I8" s="31">
        <v>1</v>
      </c>
      <c r="J8" s="31">
        <v>1</v>
      </c>
      <c r="K8" s="31">
        <v>0</v>
      </c>
      <c r="L8" s="31">
        <v>3</v>
      </c>
      <c r="M8" s="31">
        <v>0</v>
      </c>
      <c r="N8" s="32">
        <v>0</v>
      </c>
      <c r="O8" s="25">
        <f t="shared" ref="O8:O28" si="2">SUM(C8:N8)</f>
        <v>24</v>
      </c>
      <c r="P8" s="30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25">
        <f t="shared" ref="AA8:AA28" si="3">SUM(P8:Z8)</f>
        <v>0</v>
      </c>
    </row>
    <row r="9" spans="1:27" x14ac:dyDescent="0.25">
      <c r="A9" s="14">
        <v>5005393</v>
      </c>
      <c r="B9" s="15" t="s">
        <v>22</v>
      </c>
      <c r="C9" s="30">
        <v>257</v>
      </c>
      <c r="D9" s="31">
        <v>241</v>
      </c>
      <c r="E9" s="31">
        <v>326</v>
      </c>
      <c r="F9" s="31">
        <v>264</v>
      </c>
      <c r="G9" s="31">
        <v>322</v>
      </c>
      <c r="H9" s="31">
        <v>305</v>
      </c>
      <c r="I9" s="31">
        <v>134</v>
      </c>
      <c r="J9" s="31">
        <v>170</v>
      </c>
      <c r="K9" s="31">
        <v>263</v>
      </c>
      <c r="L9" s="31">
        <v>257</v>
      </c>
      <c r="M9" s="31">
        <v>273</v>
      </c>
      <c r="N9" s="32">
        <v>203</v>
      </c>
      <c r="O9" s="25">
        <f t="shared" si="2"/>
        <v>3015</v>
      </c>
      <c r="P9" s="30">
        <v>282</v>
      </c>
      <c r="Q9" s="31">
        <v>210</v>
      </c>
      <c r="R9" s="31">
        <v>291</v>
      </c>
      <c r="S9" s="31">
        <v>255</v>
      </c>
      <c r="T9" s="31">
        <v>321</v>
      </c>
      <c r="U9" s="31">
        <v>272</v>
      </c>
      <c r="V9" s="31">
        <v>137</v>
      </c>
      <c r="W9" s="31">
        <v>202</v>
      </c>
      <c r="X9" s="31">
        <v>239</v>
      </c>
      <c r="Y9" s="31">
        <v>253</v>
      </c>
      <c r="Z9" s="31">
        <v>1</v>
      </c>
      <c r="AA9" s="25">
        <f t="shared" si="3"/>
        <v>2463</v>
      </c>
    </row>
    <row r="10" spans="1:27" x14ac:dyDescent="0.25">
      <c r="A10" s="16">
        <v>5006481</v>
      </c>
      <c r="B10" s="17" t="s">
        <v>23</v>
      </c>
      <c r="C10" s="30">
        <v>10</v>
      </c>
      <c r="D10" s="31">
        <v>16</v>
      </c>
      <c r="E10" s="31">
        <v>0</v>
      </c>
      <c r="F10" s="31">
        <v>2</v>
      </c>
      <c r="G10" s="31">
        <v>0</v>
      </c>
      <c r="H10" s="31">
        <v>0</v>
      </c>
      <c r="I10" s="31">
        <v>6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25">
        <f t="shared" si="2"/>
        <v>34</v>
      </c>
      <c r="P10" s="30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25">
        <f t="shared" si="3"/>
        <v>0</v>
      </c>
    </row>
    <row r="11" spans="1:27" x14ac:dyDescent="0.25">
      <c r="A11" s="14">
        <v>5006488</v>
      </c>
      <c r="B11" s="15" t="s">
        <v>24</v>
      </c>
      <c r="C11" s="30">
        <v>15</v>
      </c>
      <c r="D11" s="31">
        <v>72</v>
      </c>
      <c r="E11" s="31">
        <v>135</v>
      </c>
      <c r="F11" s="31">
        <v>50</v>
      </c>
      <c r="G11" s="31">
        <v>85</v>
      </c>
      <c r="H11" s="31">
        <v>18</v>
      </c>
      <c r="I11" s="31">
        <v>6</v>
      </c>
      <c r="J11" s="31">
        <v>0</v>
      </c>
      <c r="K11" s="31">
        <v>24</v>
      </c>
      <c r="L11" s="31">
        <v>12</v>
      </c>
      <c r="M11" s="31">
        <v>17</v>
      </c>
      <c r="N11" s="32">
        <v>2</v>
      </c>
      <c r="O11" s="25">
        <f t="shared" si="2"/>
        <v>436</v>
      </c>
      <c r="P11" s="30">
        <v>9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25">
        <f t="shared" si="3"/>
        <v>9</v>
      </c>
    </row>
    <row r="12" spans="1:27" x14ac:dyDescent="0.25">
      <c r="A12" s="14">
        <v>5007154</v>
      </c>
      <c r="B12" s="15" t="s">
        <v>25</v>
      </c>
      <c r="C12" s="30">
        <v>276</v>
      </c>
      <c r="D12" s="31">
        <v>289</v>
      </c>
      <c r="E12" s="31">
        <v>332</v>
      </c>
      <c r="F12" s="31">
        <v>334</v>
      </c>
      <c r="G12" s="31">
        <v>352</v>
      </c>
      <c r="H12" s="31">
        <v>350</v>
      </c>
      <c r="I12" s="31">
        <v>220</v>
      </c>
      <c r="J12" s="31">
        <v>260</v>
      </c>
      <c r="K12" s="31">
        <v>283</v>
      </c>
      <c r="L12" s="31">
        <v>287</v>
      </c>
      <c r="M12" s="31">
        <v>264</v>
      </c>
      <c r="N12" s="32">
        <v>224</v>
      </c>
      <c r="O12" s="25">
        <f t="shared" si="2"/>
        <v>3471</v>
      </c>
      <c r="P12" s="30">
        <v>305</v>
      </c>
      <c r="Q12" s="31">
        <v>314</v>
      </c>
      <c r="R12" s="31">
        <v>279</v>
      </c>
      <c r="S12" s="31">
        <v>276</v>
      </c>
      <c r="T12" s="31">
        <v>380</v>
      </c>
      <c r="U12" s="31">
        <v>397</v>
      </c>
      <c r="V12" s="31">
        <v>248</v>
      </c>
      <c r="W12" s="31">
        <v>238</v>
      </c>
      <c r="X12" s="31">
        <v>265</v>
      </c>
      <c r="Y12" s="31">
        <v>271</v>
      </c>
      <c r="Z12" s="31">
        <v>4</v>
      </c>
      <c r="AA12" s="25">
        <f t="shared" si="3"/>
        <v>2977</v>
      </c>
    </row>
    <row r="13" spans="1:27" x14ac:dyDescent="0.25">
      <c r="A13" s="14">
        <v>5007161</v>
      </c>
      <c r="B13" s="15" t="s">
        <v>26</v>
      </c>
      <c r="C13" s="30">
        <v>156</v>
      </c>
      <c r="D13" s="31">
        <v>92</v>
      </c>
      <c r="E13" s="31">
        <v>189</v>
      </c>
      <c r="F13" s="31">
        <v>148</v>
      </c>
      <c r="G13" s="31">
        <v>124</v>
      </c>
      <c r="H13" s="31">
        <v>109</v>
      </c>
      <c r="I13" s="31">
        <v>71</v>
      </c>
      <c r="J13" s="31">
        <v>85</v>
      </c>
      <c r="K13" s="31">
        <v>120</v>
      </c>
      <c r="L13" s="31">
        <v>71</v>
      </c>
      <c r="M13" s="31">
        <v>21</v>
      </c>
      <c r="N13" s="32">
        <v>47</v>
      </c>
      <c r="O13" s="25">
        <f t="shared" si="2"/>
        <v>1233</v>
      </c>
      <c r="P13" s="30">
        <v>155</v>
      </c>
      <c r="Q13" s="31">
        <v>111</v>
      </c>
      <c r="R13" s="31">
        <v>122</v>
      </c>
      <c r="S13" s="31">
        <v>104</v>
      </c>
      <c r="T13" s="31">
        <v>99</v>
      </c>
      <c r="U13" s="31">
        <v>89</v>
      </c>
      <c r="V13" s="31">
        <v>38</v>
      </c>
      <c r="W13" s="31">
        <v>87</v>
      </c>
      <c r="X13" s="31">
        <v>76</v>
      </c>
      <c r="Y13" s="31">
        <v>99</v>
      </c>
      <c r="Z13" s="31">
        <v>0</v>
      </c>
      <c r="AA13" s="25">
        <f t="shared" si="3"/>
        <v>980</v>
      </c>
    </row>
    <row r="14" spans="1:27" x14ac:dyDescent="0.25">
      <c r="A14" s="14">
        <v>5007408</v>
      </c>
      <c r="B14" s="15" t="s">
        <v>27</v>
      </c>
      <c r="C14" s="30">
        <v>8</v>
      </c>
      <c r="D14" s="31">
        <v>1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1</v>
      </c>
      <c r="L14" s="31">
        <v>2</v>
      </c>
      <c r="M14" s="31">
        <v>0</v>
      </c>
      <c r="N14" s="32">
        <v>0</v>
      </c>
      <c r="O14" s="25">
        <f t="shared" si="2"/>
        <v>12</v>
      </c>
      <c r="P14" s="30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25">
        <f t="shared" si="3"/>
        <v>0</v>
      </c>
    </row>
    <row r="15" spans="1:27" x14ac:dyDescent="0.25">
      <c r="A15" s="14">
        <v>5008417</v>
      </c>
      <c r="B15" s="15" t="s">
        <v>28</v>
      </c>
      <c r="C15" s="30">
        <v>23</v>
      </c>
      <c r="D15" s="31">
        <v>15</v>
      </c>
      <c r="E15" s="31">
        <v>29</v>
      </c>
      <c r="F15" s="31">
        <v>37</v>
      </c>
      <c r="G15" s="31">
        <v>37</v>
      </c>
      <c r="H15" s="31">
        <v>31</v>
      </c>
      <c r="I15" s="31">
        <v>25</v>
      </c>
      <c r="J15" s="31">
        <v>16</v>
      </c>
      <c r="K15" s="31">
        <v>7</v>
      </c>
      <c r="L15" s="31">
        <v>30</v>
      </c>
      <c r="M15" s="31">
        <v>31</v>
      </c>
      <c r="N15" s="32">
        <v>22</v>
      </c>
      <c r="O15" s="25">
        <f t="shared" si="2"/>
        <v>303</v>
      </c>
      <c r="P15" s="30">
        <v>26</v>
      </c>
      <c r="Q15" s="31">
        <v>18</v>
      </c>
      <c r="R15" s="31">
        <v>35</v>
      </c>
      <c r="S15" s="31">
        <v>25</v>
      </c>
      <c r="T15" s="31">
        <v>44</v>
      </c>
      <c r="U15" s="31">
        <v>13</v>
      </c>
      <c r="V15" s="31">
        <v>7</v>
      </c>
      <c r="W15" s="31">
        <v>30</v>
      </c>
      <c r="X15" s="31">
        <v>3</v>
      </c>
      <c r="Y15" s="31">
        <v>41</v>
      </c>
      <c r="Z15" s="31">
        <v>0</v>
      </c>
      <c r="AA15" s="25">
        <f t="shared" si="3"/>
        <v>242</v>
      </c>
    </row>
    <row r="16" spans="1:27" x14ac:dyDescent="0.25">
      <c r="A16" s="14">
        <v>5008421</v>
      </c>
      <c r="B16" s="15" t="s">
        <v>29</v>
      </c>
      <c r="C16" s="30">
        <v>136</v>
      </c>
      <c r="D16" s="31">
        <v>209</v>
      </c>
      <c r="E16" s="31">
        <v>225</v>
      </c>
      <c r="F16" s="31">
        <v>236</v>
      </c>
      <c r="G16" s="31">
        <v>261</v>
      </c>
      <c r="H16" s="31">
        <v>345</v>
      </c>
      <c r="I16" s="31">
        <v>187</v>
      </c>
      <c r="J16" s="31">
        <v>206</v>
      </c>
      <c r="K16" s="31">
        <v>263</v>
      </c>
      <c r="L16" s="31">
        <v>307</v>
      </c>
      <c r="M16" s="31">
        <v>389</v>
      </c>
      <c r="N16" s="32">
        <v>245</v>
      </c>
      <c r="O16" s="25">
        <f t="shared" si="2"/>
        <v>3009</v>
      </c>
      <c r="P16" s="30">
        <v>324</v>
      </c>
      <c r="Q16" s="31">
        <v>273</v>
      </c>
      <c r="R16" s="31">
        <v>396</v>
      </c>
      <c r="S16" s="31">
        <v>326</v>
      </c>
      <c r="T16" s="31">
        <v>367</v>
      </c>
      <c r="U16" s="31">
        <v>409</v>
      </c>
      <c r="V16" s="31">
        <v>238</v>
      </c>
      <c r="W16" s="31">
        <v>282</v>
      </c>
      <c r="X16" s="31">
        <v>234</v>
      </c>
      <c r="Y16" s="31">
        <v>177</v>
      </c>
      <c r="Z16" s="31">
        <v>4</v>
      </c>
      <c r="AA16" s="25">
        <f t="shared" si="3"/>
        <v>3030</v>
      </c>
    </row>
    <row r="17" spans="1:27" x14ac:dyDescent="0.25">
      <c r="A17" s="14">
        <v>5008426</v>
      </c>
      <c r="B17" s="15" t="s">
        <v>30</v>
      </c>
      <c r="C17" s="30">
        <v>81</v>
      </c>
      <c r="D17" s="31">
        <v>82</v>
      </c>
      <c r="E17" s="31">
        <v>144</v>
      </c>
      <c r="F17" s="31">
        <v>110</v>
      </c>
      <c r="G17" s="31">
        <v>188</v>
      </c>
      <c r="H17" s="31">
        <v>113</v>
      </c>
      <c r="I17" s="31">
        <v>79</v>
      </c>
      <c r="J17" s="31">
        <v>70</v>
      </c>
      <c r="K17" s="31">
        <v>98</v>
      </c>
      <c r="L17" s="31">
        <v>119</v>
      </c>
      <c r="M17" s="31">
        <v>167</v>
      </c>
      <c r="N17" s="32">
        <v>68</v>
      </c>
      <c r="O17" s="25">
        <f t="shared" si="2"/>
        <v>1319</v>
      </c>
      <c r="P17" s="30">
        <v>112</v>
      </c>
      <c r="Q17" s="31">
        <v>132</v>
      </c>
      <c r="R17" s="31">
        <v>159</v>
      </c>
      <c r="S17" s="31">
        <v>155</v>
      </c>
      <c r="T17" s="31">
        <v>197</v>
      </c>
      <c r="U17" s="31">
        <v>133</v>
      </c>
      <c r="V17" s="31">
        <v>113</v>
      </c>
      <c r="W17" s="31">
        <v>106</v>
      </c>
      <c r="X17" s="31">
        <v>143</v>
      </c>
      <c r="Y17" s="31">
        <v>72</v>
      </c>
      <c r="Z17" s="31">
        <v>0</v>
      </c>
      <c r="AA17" s="25">
        <f t="shared" si="3"/>
        <v>1322</v>
      </c>
    </row>
    <row r="18" spans="1:27" x14ac:dyDescent="0.25">
      <c r="A18" s="14">
        <v>5008612</v>
      </c>
      <c r="B18" s="15" t="s">
        <v>31</v>
      </c>
      <c r="C18" s="30">
        <v>0</v>
      </c>
      <c r="D18" s="31">
        <v>0</v>
      </c>
      <c r="E18" s="31">
        <v>0</v>
      </c>
      <c r="F18" s="31">
        <v>1</v>
      </c>
      <c r="G18" s="31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1</v>
      </c>
      <c r="N18" s="32">
        <v>0</v>
      </c>
      <c r="O18" s="25">
        <f t="shared" si="2"/>
        <v>3</v>
      </c>
      <c r="P18" s="30">
        <v>0</v>
      </c>
      <c r="Q18" s="31">
        <v>3</v>
      </c>
      <c r="R18" s="31">
        <v>4</v>
      </c>
      <c r="S18" s="31">
        <v>0</v>
      </c>
      <c r="T18" s="31">
        <v>1</v>
      </c>
      <c r="U18" s="31">
        <v>6</v>
      </c>
      <c r="V18" s="31">
        <v>1</v>
      </c>
      <c r="W18" s="31">
        <v>0</v>
      </c>
      <c r="X18" s="31">
        <v>3</v>
      </c>
      <c r="Y18" s="31">
        <v>1</v>
      </c>
      <c r="Z18" s="31">
        <v>0</v>
      </c>
      <c r="AA18" s="25">
        <f t="shared" si="3"/>
        <v>19</v>
      </c>
    </row>
    <row r="19" spans="1:27" x14ac:dyDescent="0.25">
      <c r="A19" s="14">
        <v>5008635</v>
      </c>
      <c r="B19" s="15" t="s">
        <v>32</v>
      </c>
      <c r="C19" s="30">
        <v>30</v>
      </c>
      <c r="D19" s="31">
        <v>28</v>
      </c>
      <c r="E19" s="31">
        <v>33</v>
      </c>
      <c r="F19" s="31">
        <v>10</v>
      </c>
      <c r="G19" s="31">
        <v>40</v>
      </c>
      <c r="H19" s="31">
        <v>3</v>
      </c>
      <c r="I19" s="31">
        <v>15</v>
      </c>
      <c r="J19" s="31">
        <v>0</v>
      </c>
      <c r="K19" s="31">
        <v>63</v>
      </c>
      <c r="L19" s="31">
        <v>8</v>
      </c>
      <c r="M19" s="31">
        <v>43</v>
      </c>
      <c r="N19" s="32">
        <v>51</v>
      </c>
      <c r="O19" s="25">
        <f t="shared" si="2"/>
        <v>324</v>
      </c>
      <c r="P19" s="30">
        <v>26</v>
      </c>
      <c r="Q19" s="31">
        <v>20</v>
      </c>
      <c r="R19" s="31">
        <v>43</v>
      </c>
      <c r="S19" s="31">
        <v>33</v>
      </c>
      <c r="T19" s="31">
        <v>28</v>
      </c>
      <c r="U19" s="31">
        <v>90</v>
      </c>
      <c r="V19" s="31">
        <v>30</v>
      </c>
      <c r="W19" s="31">
        <v>44</v>
      </c>
      <c r="X19" s="31">
        <v>10</v>
      </c>
      <c r="Y19" s="31">
        <v>33</v>
      </c>
      <c r="Z19" s="31">
        <v>0</v>
      </c>
      <c r="AA19" s="25">
        <f t="shared" si="3"/>
        <v>357</v>
      </c>
    </row>
    <row r="20" spans="1:27" x14ac:dyDescent="0.25">
      <c r="A20" s="14">
        <v>5009056</v>
      </c>
      <c r="B20" s="20" t="s">
        <v>33</v>
      </c>
      <c r="C20" s="33">
        <v>31</v>
      </c>
      <c r="D20" s="34">
        <v>26</v>
      </c>
      <c r="E20" s="34">
        <v>34</v>
      </c>
      <c r="F20" s="34">
        <v>31</v>
      </c>
      <c r="G20" s="34">
        <v>37</v>
      </c>
      <c r="H20" s="34">
        <v>26</v>
      </c>
      <c r="I20" s="34">
        <v>9</v>
      </c>
      <c r="J20" s="34">
        <v>18</v>
      </c>
      <c r="K20" s="34">
        <v>33</v>
      </c>
      <c r="L20" s="34">
        <v>27</v>
      </c>
      <c r="M20" s="34">
        <v>29</v>
      </c>
      <c r="N20" s="35">
        <v>16</v>
      </c>
      <c r="O20" s="25">
        <f t="shared" si="2"/>
        <v>317</v>
      </c>
      <c r="P20" s="33">
        <v>27</v>
      </c>
      <c r="Q20" s="34">
        <v>14</v>
      </c>
      <c r="R20" s="34">
        <v>37</v>
      </c>
      <c r="S20" s="34">
        <v>26</v>
      </c>
      <c r="T20" s="34">
        <v>24</v>
      </c>
      <c r="U20" s="34">
        <v>25</v>
      </c>
      <c r="V20" s="34">
        <v>20</v>
      </c>
      <c r="W20" s="34">
        <v>19</v>
      </c>
      <c r="X20" s="34">
        <v>34</v>
      </c>
      <c r="Y20" s="34">
        <v>17</v>
      </c>
      <c r="Z20" s="34">
        <v>0</v>
      </c>
      <c r="AA20" s="25">
        <f t="shared" si="3"/>
        <v>243</v>
      </c>
    </row>
    <row r="21" spans="1:27" x14ac:dyDescent="0.25">
      <c r="A21" s="14">
        <v>5009078</v>
      </c>
      <c r="B21" s="20" t="s">
        <v>34</v>
      </c>
      <c r="C21" s="33">
        <v>21</v>
      </c>
      <c r="D21" s="34">
        <v>35</v>
      </c>
      <c r="E21" s="34">
        <v>66</v>
      </c>
      <c r="F21" s="34">
        <v>84</v>
      </c>
      <c r="G21" s="34">
        <v>67</v>
      </c>
      <c r="H21" s="34">
        <v>54</v>
      </c>
      <c r="I21" s="34">
        <v>48</v>
      </c>
      <c r="J21" s="34">
        <v>46</v>
      </c>
      <c r="K21" s="34">
        <v>53</v>
      </c>
      <c r="L21" s="34">
        <v>54</v>
      </c>
      <c r="M21" s="34">
        <v>82</v>
      </c>
      <c r="N21" s="35">
        <v>61</v>
      </c>
      <c r="O21" s="25">
        <f t="shared" si="2"/>
        <v>671</v>
      </c>
      <c r="P21" s="33">
        <v>50</v>
      </c>
      <c r="Q21" s="34">
        <v>63</v>
      </c>
      <c r="R21" s="34">
        <v>81</v>
      </c>
      <c r="S21" s="34">
        <v>53</v>
      </c>
      <c r="T21" s="34">
        <v>74</v>
      </c>
      <c r="U21" s="34">
        <v>84</v>
      </c>
      <c r="V21" s="34">
        <v>57</v>
      </c>
      <c r="W21" s="34">
        <v>40</v>
      </c>
      <c r="X21" s="34">
        <v>57</v>
      </c>
      <c r="Y21" s="34">
        <v>15</v>
      </c>
      <c r="Z21" s="34">
        <v>0</v>
      </c>
      <c r="AA21" s="25">
        <f t="shared" si="3"/>
        <v>574</v>
      </c>
    </row>
    <row r="22" spans="1:27" x14ac:dyDescent="0.25">
      <c r="A22" s="14">
        <v>5009143</v>
      </c>
      <c r="B22" s="20" t="s">
        <v>35</v>
      </c>
      <c r="C22" s="33">
        <v>21</v>
      </c>
      <c r="D22" s="34">
        <v>17</v>
      </c>
      <c r="E22" s="34">
        <v>24</v>
      </c>
      <c r="F22" s="34">
        <v>15</v>
      </c>
      <c r="G22" s="34">
        <v>16</v>
      </c>
      <c r="H22" s="34">
        <v>11</v>
      </c>
      <c r="I22" s="34">
        <v>15</v>
      </c>
      <c r="J22" s="34">
        <v>11</v>
      </c>
      <c r="K22" s="34">
        <v>18</v>
      </c>
      <c r="L22" s="34">
        <v>16</v>
      </c>
      <c r="M22" s="34">
        <v>25</v>
      </c>
      <c r="N22" s="35">
        <v>5</v>
      </c>
      <c r="O22" s="25">
        <f t="shared" si="2"/>
        <v>194</v>
      </c>
      <c r="P22" s="33">
        <v>25</v>
      </c>
      <c r="Q22" s="34">
        <v>16</v>
      </c>
      <c r="R22" s="34">
        <v>14</v>
      </c>
      <c r="S22" s="34">
        <v>13</v>
      </c>
      <c r="T22" s="34">
        <v>19</v>
      </c>
      <c r="U22" s="34">
        <v>23</v>
      </c>
      <c r="V22" s="34">
        <v>11</v>
      </c>
      <c r="W22" s="34">
        <v>18</v>
      </c>
      <c r="X22" s="34">
        <v>10</v>
      </c>
      <c r="Y22" s="34">
        <v>19</v>
      </c>
      <c r="Z22" s="34">
        <v>0</v>
      </c>
      <c r="AA22" s="25">
        <f t="shared" si="3"/>
        <v>168</v>
      </c>
    </row>
    <row r="23" spans="1:27" x14ac:dyDescent="0.25">
      <c r="A23" s="14">
        <v>5009349</v>
      </c>
      <c r="B23" s="20" t="s">
        <v>36</v>
      </c>
      <c r="C23" s="33">
        <v>2</v>
      </c>
      <c r="D23" s="34">
        <v>2</v>
      </c>
      <c r="E23" s="34">
        <v>3</v>
      </c>
      <c r="F23" s="34">
        <v>1</v>
      </c>
      <c r="G23" s="34">
        <v>1</v>
      </c>
      <c r="H23" s="34">
        <v>3</v>
      </c>
      <c r="I23" s="34">
        <v>0</v>
      </c>
      <c r="J23" s="34">
        <v>0</v>
      </c>
      <c r="K23" s="34">
        <v>2</v>
      </c>
      <c r="L23" s="34">
        <v>0</v>
      </c>
      <c r="M23" s="34">
        <v>2</v>
      </c>
      <c r="N23" s="35">
        <v>1</v>
      </c>
      <c r="O23" s="25">
        <f t="shared" si="2"/>
        <v>17</v>
      </c>
      <c r="P23" s="33">
        <v>0</v>
      </c>
      <c r="Q23" s="34">
        <v>3</v>
      </c>
      <c r="R23" s="34">
        <v>2</v>
      </c>
      <c r="S23" s="34">
        <v>1</v>
      </c>
      <c r="T23" s="34">
        <v>3</v>
      </c>
      <c r="U23" s="34">
        <v>1</v>
      </c>
      <c r="V23" s="34">
        <v>4</v>
      </c>
      <c r="W23" s="34">
        <v>1</v>
      </c>
      <c r="X23" s="34">
        <v>0</v>
      </c>
      <c r="Y23" s="34">
        <v>1</v>
      </c>
      <c r="Z23" s="34">
        <v>0</v>
      </c>
      <c r="AA23" s="25">
        <f t="shared" si="3"/>
        <v>16</v>
      </c>
    </row>
    <row r="24" spans="1:27" x14ac:dyDescent="0.25">
      <c r="A24" s="14">
        <v>5009357</v>
      </c>
      <c r="B24" s="15" t="s">
        <v>37</v>
      </c>
      <c r="C24" s="30">
        <v>0</v>
      </c>
      <c r="D24" s="31">
        <v>0</v>
      </c>
      <c r="E24" s="31">
        <v>1</v>
      </c>
      <c r="F24" s="31">
        <v>3</v>
      </c>
      <c r="G24" s="31">
        <v>3</v>
      </c>
      <c r="H24" s="31">
        <v>2</v>
      </c>
      <c r="I24" s="31">
        <v>0</v>
      </c>
      <c r="J24" s="31">
        <v>3</v>
      </c>
      <c r="K24" s="31">
        <v>3</v>
      </c>
      <c r="L24" s="31">
        <v>0</v>
      </c>
      <c r="M24" s="31">
        <v>2</v>
      </c>
      <c r="N24" s="32">
        <v>6</v>
      </c>
      <c r="O24" s="25">
        <f t="shared" si="2"/>
        <v>23</v>
      </c>
      <c r="P24" s="30">
        <v>1</v>
      </c>
      <c r="Q24" s="31">
        <v>4</v>
      </c>
      <c r="R24" s="31">
        <v>4</v>
      </c>
      <c r="S24" s="31">
        <v>3</v>
      </c>
      <c r="T24" s="31">
        <v>3</v>
      </c>
      <c r="U24" s="31">
        <v>3</v>
      </c>
      <c r="V24" s="31">
        <v>4</v>
      </c>
      <c r="W24" s="31">
        <v>1</v>
      </c>
      <c r="X24" s="31">
        <v>6</v>
      </c>
      <c r="Y24" s="31">
        <v>0</v>
      </c>
      <c r="Z24" s="31">
        <v>0</v>
      </c>
      <c r="AA24" s="25">
        <f t="shared" si="3"/>
        <v>29</v>
      </c>
    </row>
    <row r="25" spans="1:27" x14ac:dyDescent="0.25">
      <c r="A25" s="14">
        <v>5012469</v>
      </c>
      <c r="B25" s="15" t="s">
        <v>38</v>
      </c>
      <c r="C25" s="30">
        <v>28</v>
      </c>
      <c r="D25" s="31">
        <v>29</v>
      </c>
      <c r="E25" s="31">
        <v>44</v>
      </c>
      <c r="F25" s="31">
        <v>36</v>
      </c>
      <c r="G25" s="31">
        <v>37</v>
      </c>
      <c r="H25" s="31">
        <v>26</v>
      </c>
      <c r="I25" s="31">
        <v>11</v>
      </c>
      <c r="J25" s="31">
        <v>23</v>
      </c>
      <c r="K25" s="31">
        <v>25</v>
      </c>
      <c r="L25" s="31">
        <v>26</v>
      </c>
      <c r="M25" s="31">
        <v>47</v>
      </c>
      <c r="N25" s="32">
        <v>27</v>
      </c>
      <c r="O25" s="25">
        <f t="shared" si="2"/>
        <v>359</v>
      </c>
      <c r="P25" s="30">
        <v>33</v>
      </c>
      <c r="Q25" s="31">
        <v>21</v>
      </c>
      <c r="R25" s="31">
        <v>32</v>
      </c>
      <c r="S25" s="31">
        <v>30</v>
      </c>
      <c r="T25" s="31">
        <v>42</v>
      </c>
      <c r="U25" s="31">
        <v>38</v>
      </c>
      <c r="V25" s="31">
        <v>15</v>
      </c>
      <c r="W25" s="31">
        <v>23</v>
      </c>
      <c r="X25" s="31">
        <v>20</v>
      </c>
      <c r="Y25" s="31">
        <v>17</v>
      </c>
      <c r="Z25" s="31">
        <v>0</v>
      </c>
      <c r="AA25" s="25">
        <f t="shared" si="3"/>
        <v>271</v>
      </c>
    </row>
    <row r="26" spans="1:27" x14ac:dyDescent="0.25">
      <c r="A26" s="11">
        <v>5013241</v>
      </c>
      <c r="B26" s="15" t="s">
        <v>39</v>
      </c>
      <c r="C26" s="30">
        <v>0</v>
      </c>
      <c r="D26" s="31">
        <v>1</v>
      </c>
      <c r="E26" s="31">
        <v>2</v>
      </c>
      <c r="F26" s="31">
        <v>2</v>
      </c>
      <c r="G26" s="31">
        <v>3</v>
      </c>
      <c r="H26" s="31">
        <v>4</v>
      </c>
      <c r="I26" s="31">
        <v>3</v>
      </c>
      <c r="J26" s="31">
        <v>1</v>
      </c>
      <c r="K26" s="31">
        <v>9</v>
      </c>
      <c r="L26" s="31">
        <v>5</v>
      </c>
      <c r="M26" s="31">
        <v>6</v>
      </c>
      <c r="N26" s="32">
        <v>12</v>
      </c>
      <c r="O26" s="25">
        <f t="shared" si="2"/>
        <v>48</v>
      </c>
      <c r="P26" s="30">
        <v>3</v>
      </c>
      <c r="Q26" s="31">
        <v>5</v>
      </c>
      <c r="R26" s="31">
        <v>13</v>
      </c>
      <c r="S26" s="31">
        <v>8</v>
      </c>
      <c r="T26" s="31">
        <v>12</v>
      </c>
      <c r="U26" s="31">
        <v>14</v>
      </c>
      <c r="V26" s="31">
        <v>4</v>
      </c>
      <c r="W26" s="31">
        <v>2</v>
      </c>
      <c r="X26" s="31">
        <v>5</v>
      </c>
      <c r="Y26" s="31">
        <v>8</v>
      </c>
      <c r="Z26" s="31">
        <v>0</v>
      </c>
      <c r="AA26" s="25">
        <f t="shared" si="3"/>
        <v>74</v>
      </c>
    </row>
    <row r="27" spans="1:27" x14ac:dyDescent="0.25">
      <c r="A27" s="14">
        <v>5014523</v>
      </c>
      <c r="B27" s="15" t="s">
        <v>40</v>
      </c>
      <c r="C27" s="30">
        <v>0</v>
      </c>
      <c r="D27" s="31">
        <v>0</v>
      </c>
      <c r="E27" s="31">
        <v>0</v>
      </c>
      <c r="F27" s="31">
        <v>2</v>
      </c>
      <c r="G27" s="31">
        <v>12</v>
      </c>
      <c r="H27" s="31">
        <v>43</v>
      </c>
      <c r="I27" s="31">
        <v>36</v>
      </c>
      <c r="J27" s="31">
        <v>36</v>
      </c>
      <c r="K27" s="31">
        <v>65</v>
      </c>
      <c r="L27" s="31">
        <v>69</v>
      </c>
      <c r="M27" s="31">
        <v>119</v>
      </c>
      <c r="N27" s="32">
        <v>74</v>
      </c>
      <c r="O27" s="25">
        <f t="shared" si="2"/>
        <v>456</v>
      </c>
      <c r="P27" s="30">
        <v>95</v>
      </c>
      <c r="Q27" s="31">
        <v>102</v>
      </c>
      <c r="R27" s="31">
        <v>92</v>
      </c>
      <c r="S27" s="31">
        <v>116</v>
      </c>
      <c r="T27" s="31">
        <v>159</v>
      </c>
      <c r="U27" s="31">
        <v>173</v>
      </c>
      <c r="V27" s="31">
        <v>102</v>
      </c>
      <c r="W27" s="31">
        <v>104</v>
      </c>
      <c r="X27" s="31">
        <v>146</v>
      </c>
      <c r="Y27" s="31">
        <v>89</v>
      </c>
      <c r="Z27" s="31">
        <v>1</v>
      </c>
      <c r="AA27" s="25">
        <f t="shared" si="3"/>
        <v>1179</v>
      </c>
    </row>
    <row r="28" spans="1:27" ht="15.75" thickBot="1" x14ac:dyDescent="0.3">
      <c r="A28" s="18">
        <v>5014524</v>
      </c>
      <c r="B28" s="19" t="s">
        <v>41</v>
      </c>
      <c r="C28" s="36">
        <v>0</v>
      </c>
      <c r="D28" s="37">
        <v>0</v>
      </c>
      <c r="E28" s="37">
        <v>0</v>
      </c>
      <c r="F28" s="37">
        <v>6</v>
      </c>
      <c r="G28" s="37">
        <v>0</v>
      </c>
      <c r="H28" s="37">
        <v>58</v>
      </c>
      <c r="I28" s="37">
        <v>45</v>
      </c>
      <c r="J28" s="37">
        <v>70</v>
      </c>
      <c r="K28" s="37">
        <v>63</v>
      </c>
      <c r="L28" s="37">
        <v>51</v>
      </c>
      <c r="M28" s="37">
        <v>83</v>
      </c>
      <c r="N28" s="38">
        <v>38</v>
      </c>
      <c r="O28" s="26">
        <f t="shared" si="2"/>
        <v>414</v>
      </c>
      <c r="P28" s="36">
        <v>38</v>
      </c>
      <c r="Q28" s="37">
        <v>44</v>
      </c>
      <c r="R28" s="37">
        <v>92</v>
      </c>
      <c r="S28" s="37">
        <v>46</v>
      </c>
      <c r="T28" s="37">
        <v>104</v>
      </c>
      <c r="U28" s="37">
        <v>81</v>
      </c>
      <c r="V28" s="37">
        <v>64</v>
      </c>
      <c r="W28" s="37">
        <v>56</v>
      </c>
      <c r="X28" s="37">
        <v>65</v>
      </c>
      <c r="Y28" s="37">
        <v>73</v>
      </c>
      <c r="Z28" s="37">
        <v>0</v>
      </c>
      <c r="AA28" s="26">
        <f t="shared" si="3"/>
        <v>663</v>
      </c>
    </row>
  </sheetData>
  <autoFilter ref="A2:AA28" xr:uid="{5CAC9309-365C-4DA6-873E-9B52FDECF46E}"/>
  <mergeCells count="2">
    <mergeCell ref="C1:O1"/>
    <mergeCell ref="P1:AA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2530573-2023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2022-01-20T12:31:02Z</dcterms:created>
  <dcterms:modified xsi:type="dcterms:W3CDTF">2023-12-20T09:35:03Z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f3e27d-e367-435c-a721-a19f8d0de4eb_Enabled">
    <vt:lpwstr>true</vt:lpwstr>
  </property>
  <property fmtid="{D5CDD505-2E9C-101B-9397-08002B2CF9AE}" pid="3" name="MSIP_Label_edf3e27d-e367-435c-a721-a19f8d0de4eb_SetDate">
    <vt:lpwstr>2023-12-07T10:52:27Z</vt:lpwstr>
  </property>
  <property fmtid="{D5CDD505-2E9C-101B-9397-08002B2CF9AE}" pid="4" name="MSIP_Label_edf3e27d-e367-435c-a721-a19f8d0de4eb_Method">
    <vt:lpwstr>Standard</vt:lpwstr>
  </property>
  <property fmtid="{D5CDD505-2E9C-101B-9397-08002B2CF9AE}" pid="5" name="MSIP_Label_edf3e27d-e367-435c-a721-a19f8d0de4eb_Name">
    <vt:lpwstr>Pro vnitřní potřebu</vt:lpwstr>
  </property>
  <property fmtid="{D5CDD505-2E9C-101B-9397-08002B2CF9AE}" pid="6" name="MSIP_Label_edf3e27d-e367-435c-a721-a19f8d0de4eb_SiteId">
    <vt:lpwstr>404b27a7-cdcc-4e96-843f-58c3cdbcfbb2</vt:lpwstr>
  </property>
  <property fmtid="{D5CDD505-2E9C-101B-9397-08002B2CF9AE}" pid="7" name="MSIP_Label_edf3e27d-e367-435c-a721-a19f8d0de4eb_ActionId">
    <vt:lpwstr>c182ceaa-1e56-4861-896a-68cafbb71088</vt:lpwstr>
  </property>
  <property fmtid="{D5CDD505-2E9C-101B-9397-08002B2CF9AE}" pid="8" name="MSIP_Label_edf3e27d-e367-435c-a721-a19f8d0de4eb_ContentBits">
    <vt:lpwstr>0</vt:lpwstr>
  </property>
</Properties>
</file>